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4267\Desktop\Nouveau dossier\"/>
    </mc:Choice>
  </mc:AlternateContent>
  <bookViews>
    <workbookView xWindow="0" yWindow="0" windowWidth="21570" windowHeight="7560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C5" i="1" l="1"/>
  <c r="M5" i="1"/>
  <c r="L5" i="1"/>
  <c r="K5" i="1"/>
  <c r="J5" i="1"/>
  <c r="I5" i="1"/>
  <c r="H5" i="1"/>
  <c r="G5" i="1"/>
  <c r="F5" i="1"/>
  <c r="E5" i="1"/>
  <c r="D5" i="1"/>
  <c r="B10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B4" i="1"/>
</calcChain>
</file>

<file path=xl/sharedStrings.xml><?xml version="1.0" encoding="utf-8"?>
<sst xmlns="http://schemas.openxmlformats.org/spreadsheetml/2006/main" count="30" uniqueCount="16">
  <si>
    <t>Type</t>
  </si>
  <si>
    <t>Nombre</t>
  </si>
  <si>
    <t>%</t>
  </si>
  <si>
    <t>répartition adhérents 2017</t>
  </si>
  <si>
    <t>répartition adhérents 2018</t>
  </si>
  <si>
    <t>Activites</t>
  </si>
  <si>
    <t>Organisme</t>
  </si>
  <si>
    <t>Patrimoine culturel</t>
  </si>
  <si>
    <t>Patrimoine naturel</t>
  </si>
  <si>
    <t>Restaurant</t>
  </si>
  <si>
    <t>Equipements de loisirs</t>
  </si>
  <si>
    <t>Hébergements</t>
  </si>
  <si>
    <t>Aire d'accueil</t>
  </si>
  <si>
    <t>Camping</t>
  </si>
  <si>
    <t>Dégustation</t>
  </si>
  <si>
    <t>Commercs et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</si>
</sst>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/>
  </sheetViews>
  <sheetFormatPr baseColWidth="10" defaultRowHeight="15" x14ac:dyDescent="0.25"/>
  <cols>
    <col min="6" max="6" width="13.140625" customWidth="1"/>
    <col min="9" max="9" width="14.28515625" customWidth="1"/>
    <col min="10" max="10" width="11.28515625" customWidth="1"/>
  </cols>
  <sheetData>
    <row r="1" spans="1:17" x14ac:dyDescent="0.25">
      <c r="A1" s="2" t="s">
        <v>3</v>
      </c>
      <c r="B1" s="2"/>
    </row>
    <row r="3" spans="1:17" ht="30" x14ac:dyDescent="0.25">
      <c r="A3" t="s">
        <v>0</v>
      </c>
      <c r="C3" s="1" t="s">
        <v>5</v>
      </c>
      <c r="D3" s="1" t="s">
        <v>12</v>
      </c>
      <c r="E3" s="1" t="s">
        <v>13</v>
      </c>
      <c r="F3" s="1" t="s">
        <v>15</v>
      </c>
      <c r="G3" s="1" t="s">
        <v>14</v>
      </c>
      <c r="H3" s="1" t="s">
        <v>10</v>
      </c>
      <c r="I3" s="1" t="s">
        <v>11</v>
      </c>
      <c r="J3" s="1" t="s">
        <v>6</v>
      </c>
      <c r="K3" s="1" t="s">
        <v>7</v>
      </c>
      <c r="L3" s="1" t="s">
        <v>8</v>
      </c>
      <c r="M3" s="1" t="s">
        <v>9</v>
      </c>
      <c r="N3" s="1"/>
      <c r="O3" s="1"/>
      <c r="P3" s="1"/>
      <c r="Q3" s="1"/>
    </row>
    <row r="4" spans="1:17" x14ac:dyDescent="0.2">
      <c r="A4" t="s">
        <v>1</v>
      </c>
      <c r="B4">
        <f>C4+D4+E4+F4+G4+H4+I4+J4+K4+L4+M4</f>
        <v>688</v>
      </c>
      <c r="C4">
        <v>125</v>
      </c>
      <c r="D4">
        <v>1</v>
      </c>
      <c r="E4">
        <v>7</v>
      </c>
      <c r="F4">
        <v>54</v>
      </c>
      <c r="G4">
        <v>42</v>
      </c>
      <c r="H4">
        <v>83</v>
      </c>
      <c r="I4">
        <v>208</v>
      </c>
      <c r="J4">
        <v>43</v>
      </c>
      <c r="K4">
        <v>34</v>
      </c>
      <c r="L4">
        <v>8</v>
      </c>
      <c r="M4">
        <v>83</v>
      </c>
    </row>
    <row r="5" spans="1:17" x14ac:dyDescent="0.2">
      <c r="A5" t="s">
        <v>2</v>
      </c>
      <c r="B5">
        <v>100</v>
      </c>
      <c r="C5" s="3">
        <f>125*100/688</f>
        <v>18.168604651162791</v>
      </c>
      <c r="D5" s="3">
        <f>1*100/688</f>
        <v>0.14534883720930233</v>
      </c>
      <c r="E5" s="3">
        <f>7*100/688</f>
        <v>1.0174418604651163</v>
      </c>
      <c r="F5" s="3">
        <f>54*100/688</f>
        <v>7.8488372093023253</v>
      </c>
      <c r="G5" s="3">
        <f>18*100/688</f>
        <v>2.6162790697674421</v>
      </c>
      <c r="H5" s="3">
        <f>83*100/688</f>
        <v>12.063953488372093</v>
      </c>
      <c r="I5" s="3">
        <f>208*100/688</f>
        <v>30.232558139534884</v>
      </c>
      <c r="J5" s="3">
        <f>43*100/688</f>
        <v>6.25</v>
      </c>
      <c r="K5" s="3">
        <f>34*100/688</f>
        <v>4.941860465116279</v>
      </c>
      <c r="L5" s="3">
        <f>8*100/688</f>
        <v>1.1627906976744187</v>
      </c>
      <c r="M5" s="3">
        <f>18*100/688</f>
        <v>2.6162790697674421</v>
      </c>
    </row>
    <row r="7" spans="1:17" x14ac:dyDescent="0.25">
      <c r="A7" s="2" t="s">
        <v>4</v>
      </c>
      <c r="B7" s="2"/>
    </row>
    <row r="9" spans="1:17" ht="30" x14ac:dyDescent="0.25">
      <c r="A9" t="s">
        <v>0</v>
      </c>
      <c r="C9" s="1" t="s">
        <v>5</v>
      </c>
      <c r="D9" s="1" t="s">
        <v>12</v>
      </c>
      <c r="E9" s="1" t="s">
        <v>13</v>
      </c>
      <c r="F9" s="1" t="s">
        <v>15</v>
      </c>
      <c r="G9" s="1" t="s">
        <v>14</v>
      </c>
      <c r="H9" s="1" t="s">
        <v>10</v>
      </c>
      <c r="I9" s="1" t="s">
        <v>11</v>
      </c>
      <c r="J9" s="1" t="s">
        <v>6</v>
      </c>
      <c r="K9" s="1" t="s">
        <v>7</v>
      </c>
      <c r="L9" s="1" t="s">
        <v>8</v>
      </c>
      <c r="M9" s="1" t="s">
        <v>9</v>
      </c>
      <c r="N9" s="1"/>
      <c r="O9" s="1"/>
      <c r="P9" s="1"/>
      <c r="Q9" s="1"/>
    </row>
    <row r="10" spans="1:17" x14ac:dyDescent="0.2">
      <c r="A10" t="s">
        <v>1</v>
      </c>
      <c r="B10">
        <f>C10+D10+E10+F10+G10+H10+I10+J10+K10+L10+M10</f>
        <v>630</v>
      </c>
      <c r="C10">
        <v>117</v>
      </c>
      <c r="D10">
        <v>1</v>
      </c>
      <c r="E10">
        <v>7</v>
      </c>
      <c r="F10">
        <v>55</v>
      </c>
      <c r="G10">
        <v>33</v>
      </c>
      <c r="H10">
        <v>90</v>
      </c>
      <c r="I10">
        <v>156</v>
      </c>
      <c r="J10">
        <v>38</v>
      </c>
      <c r="K10">
        <v>36</v>
      </c>
      <c r="L10">
        <v>6</v>
      </c>
      <c r="M10">
        <v>91</v>
      </c>
    </row>
    <row r="11" spans="1:17" x14ac:dyDescent="0.2">
      <c r="A11" t="s">
        <v>2</v>
      </c>
      <c r="B11">
        <v>100</v>
      </c>
      <c r="C11" s="3">
        <f>C10*B11/B10</f>
        <v>18.571428571428573</v>
      </c>
      <c r="D11" s="3">
        <f t="shared" ref="D11:M11" si="0">D10*C11/C10</f>
        <v>0.15873015873015875</v>
      </c>
      <c r="E11" s="3">
        <f t="shared" si="0"/>
        <v>1.1111111111111112</v>
      </c>
      <c r="F11" s="3">
        <f t="shared" si="0"/>
        <v>8.7301587301587311</v>
      </c>
      <c r="G11" s="3">
        <f t="shared" si="0"/>
        <v>5.238095238095239</v>
      </c>
      <c r="H11" s="3">
        <f t="shared" si="0"/>
        <v>14.285714285714288</v>
      </c>
      <c r="I11" s="3">
        <f t="shared" si="0"/>
        <v>24.761904761904766</v>
      </c>
      <c r="J11" s="3">
        <f t="shared" si="0"/>
        <v>6.0317460317460325</v>
      </c>
      <c r="K11" s="3">
        <f t="shared" si="0"/>
        <v>5.7142857142857153</v>
      </c>
      <c r="L11" s="3">
        <f t="shared" si="0"/>
        <v>0.95238095238095255</v>
      </c>
      <c r="M11" s="3">
        <f t="shared" si="0"/>
        <v>14.444444444444448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</dc:creator>
  <cp:lastModifiedBy>toto</cp:lastModifiedBy>
  <dcterms:created xsi:type="dcterms:W3CDTF">2017-11-22T15:05:23Z</dcterms:created>
  <dcterms:modified xsi:type="dcterms:W3CDTF">2018-11-13T14:21:05Z</dcterms:modified>
</cp:coreProperties>
</file>