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916" activeTab="9"/>
  </bookViews>
  <sheets>
    <sheet name="carte metropole" sheetId="1" r:id="rId1"/>
    <sheet name="défaut collecte" sheetId="2" r:id="rId2"/>
    <sheet name="composteurs" sheetId="3" r:id="rId3"/>
    <sheet name="dotation sacs" sheetId="4" r:id="rId4"/>
    <sheet name=" conteneur détérioré" sheetId="5" r:id="rId5"/>
    <sheet name="1ère dotation conteneur" sheetId="6" r:id="rId6"/>
    <sheet name="dde conteneur + grand" sheetId="7" r:id="rId7"/>
    <sheet name="RdV encombrants" sheetId="8" r:id="rId8"/>
    <sheet name="dde pr Pôles Terr" sheetId="9" r:id="rId9"/>
    <sheet name="activités communale" sheetId="10" r:id="rId10"/>
    <sheet name="TaM" sheetId="11" r:id="rId11"/>
    <sheet name="Feuil2" sheetId="12" r:id="rId12"/>
    <sheet name="Feuil3" sheetId="13" r:id="rId13"/>
    <sheet name="Feuil1" sheetId="14" r:id="rId14"/>
    <sheet name="Tourisme" sheetId="15" r:id="rId15"/>
    <sheet name="Fréquentation" sheetId="16" r:id="rId16"/>
  </sheets>
  <definedNames>
    <definedName name="_xlnm.Print_Area" localSheetId="0">'carte metropole'!$A$1:$L$18</definedName>
    <definedName name="_xlnm.Print_Area" localSheetId="2">'composteurs'!$A$1:$M$19</definedName>
    <definedName name="_xlnm.Print_Area" localSheetId="3">'dotation sacs'!$A$1:$L$19</definedName>
  </definedNames>
  <calcPr fullCalcOnLoad="1"/>
</workbook>
</file>

<file path=xl/sharedStrings.xml><?xml version="1.0" encoding="utf-8"?>
<sst xmlns="http://schemas.openxmlformats.org/spreadsheetml/2006/main" count="318" uniqueCount="91">
  <si>
    <t>JANVIER</t>
  </si>
  <si>
    <t>FEVRIER</t>
  </si>
  <si>
    <t>MARS</t>
  </si>
  <si>
    <t>AVRIL</t>
  </si>
  <si>
    <t>Dde container + grand</t>
  </si>
  <si>
    <t>Rdv Encombrant</t>
  </si>
  <si>
    <t>Défaut de collecte</t>
  </si>
  <si>
    <t>Création de carte</t>
  </si>
  <si>
    <t>Nbre d'adresses mail</t>
  </si>
  <si>
    <t>TOTAL</t>
  </si>
  <si>
    <t xml:space="preserve">Demande </t>
  </si>
  <si>
    <t>Dotation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</si>
  <si>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</si>
  <si>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</si>
  <si>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</si>
  <si>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</si>
  <si>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</si>
  <si>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</si>
  <si>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</si>
  <si>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</si>
  <si>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Gestion</t>
  </si>
  <si>
    <t>Dde de renseignement</t>
  </si>
  <si>
    <t>Eclairage public</t>
  </si>
  <si>
    <t>Espaces Verts</t>
  </si>
  <si>
    <t>Mobilier Urbain</t>
  </si>
  <si>
    <t>Propreté</t>
  </si>
  <si>
    <t xml:space="preserve">Réseaux d'Eaux Potable </t>
  </si>
  <si>
    <t>Voirie</t>
  </si>
  <si>
    <t xml:space="preserve">Assainissement / Eaux Usées </t>
  </si>
  <si>
    <t>Composteur</t>
  </si>
  <si>
    <t>TaM</t>
  </si>
  <si>
    <t>Information amenée par l'agent</t>
  </si>
  <si>
    <t>Tourisme</t>
  </si>
  <si>
    <t>Dde de rsgment</t>
  </si>
  <si>
    <t>Cartes Pass'Métropole</t>
  </si>
  <si>
    <t>Création</t>
  </si>
  <si>
    <t>Adresses mail</t>
  </si>
  <si>
    <t xml:space="preserve">Réseaux d'Eau Potable </t>
  </si>
  <si>
    <t>FÉVRIER</t>
  </si>
  <si>
    <t xml:space="preserve">Assainis.             / Eaux Usées </t>
  </si>
  <si>
    <t xml:space="preserve"> Pôle Territorial</t>
  </si>
  <si>
    <t>TOTAL 2</t>
  </si>
  <si>
    <t>Etat Civil</t>
  </si>
  <si>
    <t>CNI, Passeports, Cartes Grises</t>
  </si>
  <si>
    <t>Elections / Recensement Militaire</t>
  </si>
  <si>
    <t>Urbanisme</t>
  </si>
  <si>
    <t>Certificats et documents divers</t>
  </si>
  <si>
    <t xml:space="preserve">Naissance  </t>
  </si>
  <si>
    <t>Décès</t>
  </si>
  <si>
    <t>Mariage</t>
  </si>
  <si>
    <t>CNI</t>
  </si>
  <si>
    <t>IS</t>
  </si>
  <si>
    <t>TAP</t>
  </si>
  <si>
    <t>MA</t>
  </si>
  <si>
    <t>RC</t>
  </si>
  <si>
    <t>RTS</t>
  </si>
  <si>
    <t>Elections</t>
  </si>
  <si>
    <t>RM</t>
  </si>
  <si>
    <t>Distribution de formulaires</t>
  </si>
  <si>
    <t>saisie 1er niveau</t>
  </si>
  <si>
    <t>Cartes Grises</t>
  </si>
  <si>
    <t>Dde de Renseignement</t>
  </si>
  <si>
    <r>
      <rPr>
        <b/>
        <sz val="10"/>
        <rFont val="Arial"/>
        <family val="2"/>
      </rPr>
      <t xml:space="preserve">Scolaire </t>
    </r>
    <r>
      <rPr>
        <sz val="8"/>
        <rFont val="Arial"/>
        <family val="2"/>
      </rPr>
      <t xml:space="preserve">:  Inscription Scolaire + inscription TAP + inscript. Multi-Activités + Régie Cantine + Régie Transport Scolaire </t>
    </r>
  </si>
  <si>
    <t>Passe.</t>
  </si>
  <si>
    <r>
      <t xml:space="preserve">Scolaire :  </t>
    </r>
    <r>
      <rPr>
        <sz val="10"/>
        <rFont val="AvantGarde"/>
        <family val="2"/>
      </rPr>
      <t xml:space="preserve">Inscription Scolaire + inscription TAP + inscript. Multi-Activités + Régie Cantine + Régie Transport Scolaire </t>
    </r>
  </si>
  <si>
    <t>CNI, Passeport, Carte Grise</t>
  </si>
  <si>
    <t>Carte Grise</t>
  </si>
  <si>
    <t>Passeport</t>
  </si>
  <si>
    <t>Conteneur détérioré</t>
  </si>
  <si>
    <t>1ère dotation conteneur</t>
  </si>
  <si>
    <r>
      <t xml:space="preserve">Dotation Sacs de Tri </t>
    </r>
    <r>
      <rPr>
        <sz val="16"/>
        <color indexed="49"/>
        <rFont val="AvantGarde"/>
        <family val="2"/>
      </rPr>
      <t>(toutes couleurs confondues)</t>
    </r>
  </si>
  <si>
    <t>PACS</t>
  </si>
  <si>
    <t>Légalisation signature</t>
  </si>
  <si>
    <t>ACTIVITES COMMUNALES 2018</t>
  </si>
  <si>
    <t>Attestation d'accueil</t>
  </si>
  <si>
    <t>Certificat domiciliation</t>
  </si>
  <si>
    <t>Certificat de vie</t>
  </si>
  <si>
    <t>Autres</t>
  </si>
  <si>
    <t>Accueil Général</t>
  </si>
  <si>
    <t>Pacs</t>
  </si>
  <si>
    <t>CARTES PASS'METROPOLE  2018</t>
  </si>
  <si>
    <t>Demandes concernant les Pôles Territoriaux 2018</t>
  </si>
  <si>
    <t>TaM 2018</t>
  </si>
  <si>
    <t>SYNTHESE de l'ACTIVITE du GUICHET UNIQUE de "                     " en 2018</t>
  </si>
  <si>
    <t>Tourisme 2018</t>
  </si>
  <si>
    <t>Rendez-Vous Encombrants 2018</t>
  </si>
  <si>
    <t>Demande de Conteneur plus grand 2018</t>
  </si>
  <si>
    <t>1ère dotation conteneur 2018</t>
  </si>
  <si>
    <t>Conteneur détérioré 2018</t>
  </si>
  <si>
    <t>COMPOSTEURS 2018</t>
  </si>
  <si>
    <t>Anomalies de collecte de déchets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</si>
</sst>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Ecofont Vera Sans"/>
      <family val="2"/>
    </font>
    <font>
      <sz val="11"/>
      <color indexed="8"/>
      <name val="Calibri"/>
      <family val="2"/>
    </font>
    <font>
      <b/>
      <sz val="11"/>
      <color indexed="49"/>
      <name val="AvantGarde"/>
      <family val="2"/>
    </font>
    <font>
      <b/>
      <sz val="12"/>
      <color indexed="49"/>
      <name val="AvantGarde"/>
      <family val="2"/>
    </font>
    <font>
      <b/>
      <sz val="14"/>
      <color indexed="49"/>
      <name val="AvantGarde"/>
      <family val="2"/>
    </font>
    <font>
      <b/>
      <sz val="16"/>
      <color indexed="49"/>
      <name val="AvantGarde"/>
      <family val="2"/>
    </font>
    <font>
      <sz val="11"/>
      <color indexed="8"/>
      <name val="AvantGarde"/>
      <family val="2"/>
    </font>
    <font>
      <b/>
      <sz val="11"/>
      <color indexed="8"/>
      <name val="AvantGarde"/>
      <family val="2"/>
    </font>
    <font>
      <b/>
      <sz val="18"/>
      <color indexed="49"/>
      <name val="AvantGarde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AvantGarde"/>
      <family val="2"/>
    </font>
    <font>
      <sz val="11"/>
      <name val="AvantGarde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vantGarde"/>
      <family val="2"/>
    </font>
    <font>
      <sz val="10"/>
      <name val="Arial"/>
      <family val="2"/>
    </font>
    <font>
      <sz val="16"/>
      <color indexed="49"/>
      <name val="AvantGarde"/>
      <family val="2"/>
    </font>
    <font>
      <b/>
      <sz val="11"/>
      <color indexed="8"/>
      <name val="Arial"/>
      <family val="2"/>
    </font>
    <font>
      <sz val="11"/>
      <name val="Avant-garde"/>
      <family val="0"/>
    </font>
    <font>
      <sz val="11"/>
      <color indexed="8"/>
      <name val="Ecofont Vera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vantGarde"/>
      <family val="2"/>
    </font>
    <font>
      <b/>
      <sz val="11"/>
      <color theme="1"/>
      <name val="AvantGarde"/>
      <family val="2"/>
    </font>
    <font>
      <b/>
      <sz val="11"/>
      <color theme="4" tint="-0.24997000396251678"/>
      <name val="AvantGarde"/>
      <family val="2"/>
    </font>
    <font>
      <sz val="12"/>
      <color theme="1"/>
      <name val="Arial"/>
      <family val="2"/>
    </font>
    <font>
      <b/>
      <sz val="18"/>
      <color theme="4" tint="-0.24997000396251678"/>
      <name val="AvantGarde"/>
      <family val="2"/>
    </font>
    <font>
      <b/>
      <sz val="14"/>
      <color theme="4" tint="-0.24997000396251678"/>
      <name val="AvantGarde"/>
      <family val="2"/>
    </font>
    <font>
      <b/>
      <sz val="16"/>
      <color theme="4" tint="-0.24997000396251678"/>
      <name val="AvantGarde"/>
      <family val="2"/>
    </font>
    <font>
      <b/>
      <sz val="12"/>
      <color theme="4" tint="-0.24997000396251678"/>
      <name val="AvantGarde"/>
      <family val="2"/>
    </font>
    <font>
      <b/>
      <sz val="11"/>
      <color theme="1"/>
      <name val="Arial"/>
      <family val="2"/>
    </font>
    <font>
      <sz val="11"/>
      <color theme="0"/>
      <name val="AvantGard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33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4" borderId="0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34" borderId="0" xfId="0" applyFill="1" applyBorder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20" borderId="10" xfId="0" applyFont="1" applyFill="1" applyBorder="1" applyAlignment="1">
      <alignment horizontal="center" vertical="center"/>
    </xf>
    <xf numFmtId="0" fontId="60" fillId="21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0" fillId="0" borderId="12" xfId="0" applyFont="1" applyBorder="1" applyAlignment="1">
      <alignment/>
    </xf>
    <xf numFmtId="0" fontId="59" fillId="21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9" fillId="20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0" fillId="0" borderId="10" xfId="0" applyBorder="1" applyAlignment="1">
      <alignment/>
    </xf>
    <xf numFmtId="0" fontId="59" fillId="34" borderId="10" xfId="0" applyFont="1" applyFill="1" applyBorder="1" applyAlignment="1">
      <alignment/>
    </xf>
    <xf numFmtId="0" fontId="59" fillId="0" borderId="12" xfId="0" applyFont="1" applyBorder="1" applyAlignment="1">
      <alignment/>
    </xf>
    <xf numFmtId="0" fontId="6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4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7" fillId="37" borderId="10" xfId="0" applyFont="1" applyFill="1" applyBorder="1" applyAlignment="1">
      <alignment horizontal="center" vertical="center" wrapText="1"/>
    </xf>
    <xf numFmtId="0" fontId="67" fillId="37" borderId="15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12" borderId="10" xfId="0" applyFont="1" applyFill="1" applyBorder="1" applyAlignment="1">
      <alignment horizontal="center" vertical="center" wrapText="1"/>
    </xf>
    <xf numFmtId="0" fontId="59" fillId="23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59" fillId="19" borderId="10" xfId="0" applyFont="1" applyFill="1" applyBorder="1" applyAlignment="1">
      <alignment horizontal="center" vertical="center" wrapText="1"/>
    </xf>
    <xf numFmtId="0" fontId="59" fillId="19" borderId="11" xfId="0" applyFont="1" applyFill="1" applyBorder="1" applyAlignment="1">
      <alignment horizontal="center" vertical="center" wrapText="1"/>
    </xf>
    <xf numFmtId="0" fontId="59" fillId="19" borderId="17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 vertical="center"/>
    </xf>
    <xf numFmtId="0" fontId="59" fillId="19" borderId="10" xfId="0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PASS'METROPOLE
2018
</a:t>
            </a:r>
          </a:p>
        </c:rich>
      </c:tx>
      <c:layout>
        <c:manualLayout>
          <c:xMode val="factor"/>
          <c:yMode val="factor"/>
          <c:x val="-0.09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325"/>
          <c:w val="0.9802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v>création cartes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'carte metropole'!$A$5:$A$16</c:f>
              <c:strCache/>
            </c:strRef>
          </c:cat>
          <c:val>
            <c:numRef>
              <c:f>'carte metropole'!$B$5:$B$16</c:f>
              <c:numCache/>
            </c:numRef>
          </c:val>
        </c:ser>
        <c:ser>
          <c:idx val="1"/>
          <c:order val="1"/>
          <c:tx>
            <c:v>ad.mail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'carte metropole'!$A$5:$A$16</c:f>
              <c:strCache/>
            </c:strRef>
          </c:cat>
          <c:val>
            <c:numRef>
              <c:f>'carte metropole'!$C$5:$C$16</c:f>
              <c:numCache/>
            </c:numRef>
          </c:val>
        </c:ser>
        <c:ser>
          <c:idx val="2"/>
          <c:order val="2"/>
          <c:tx>
            <c:v>Renseignements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'carte metropole'!$A$5:$A$16</c:f>
              <c:strCache/>
            </c:strRef>
          </c:cat>
          <c:val>
            <c:numRef>
              <c:f>'carte metropole'!$D$5:$D$16</c:f>
              <c:numCache/>
            </c:numRef>
          </c:val>
        </c:ser>
        <c:overlap val="-27"/>
        <c:gapWidth val="219"/>
        <c:axId val="63628366"/>
        <c:axId val="437111"/>
      </c:barChart>
      <c:catAx>
        <c:axId val="63628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111"/>
        <c:crosses val="autoZero"/>
        <c:auto val="1"/>
        <c:lblOffset val="100"/>
        <c:tickLblSkip val="1"/>
        <c:noMultiLvlLbl val="0"/>
      </c:catAx>
      <c:valAx>
        <c:axId val="437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628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ETAT CIVIL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3"/>
          <c:w val="0.840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'activités communale'!$B$4</c:f>
              <c:strCache>
                <c:ptCount val="1"/>
                <c:pt idx="0">
                  <c:v>Naissance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communale'!$B$5:$B$16</c:f>
              <c:numCache/>
            </c:numRef>
          </c:val>
        </c:ser>
        <c:ser>
          <c:idx val="1"/>
          <c:order val="1"/>
          <c:tx>
            <c:strRef>
              <c:f>'activités communale'!$C$4</c:f>
              <c:strCache>
                <c:ptCount val="1"/>
                <c:pt idx="0">
                  <c:v>Décès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communale'!$C$5:$C$16</c:f>
              <c:numCache/>
            </c:numRef>
          </c:val>
        </c:ser>
        <c:ser>
          <c:idx val="2"/>
          <c:order val="2"/>
          <c:tx>
            <c:strRef>
              <c:f>'activités communale'!$D$4</c:f>
              <c:strCache>
                <c:ptCount val="1"/>
                <c:pt idx="0">
                  <c:v>Mariage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communale'!$D$5:$D$16</c:f>
              <c:numCache/>
            </c:numRef>
          </c:val>
        </c:ser>
        <c:ser>
          <c:idx val="3"/>
          <c:order val="3"/>
          <c:tx>
            <c:strRef>
              <c:f>'activités communale'!$G$4</c:f>
              <c:strCache>
                <c:ptCount val="1"/>
                <c:pt idx="0">
                  <c:v>Dde de Renseignement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communale'!$G$5:$G$16</c:f>
              <c:numCache/>
            </c:numRef>
          </c:val>
        </c:ser>
        <c:axId val="11673980"/>
        <c:axId val="26481229"/>
      </c:barChart>
      <c:catAx>
        <c:axId val="11673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81229"/>
        <c:crosses val="autoZero"/>
        <c:auto val="1"/>
        <c:lblOffset val="100"/>
        <c:tickLblSkip val="1"/>
        <c:noMultiLvlLbl val="0"/>
      </c:catAx>
      <c:valAx>
        <c:axId val="26481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73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4335"/>
          <c:w val="0.13825"/>
          <c:h val="0.2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CNI, PASSEPORT, CARTE GRISE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425"/>
          <c:w val="0.838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'activités communale'!$H$4</c:f>
              <c:strCache>
                <c:ptCount val="1"/>
                <c:pt idx="0">
                  <c:v>CNI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communale'!$H$5:$H$16</c:f>
              <c:numCache/>
            </c:numRef>
          </c:val>
        </c:ser>
        <c:ser>
          <c:idx val="1"/>
          <c:order val="1"/>
          <c:tx>
            <c:strRef>
              <c:f>'activités communale'!$I$4</c:f>
              <c:strCache>
                <c:ptCount val="1"/>
                <c:pt idx="0">
                  <c:v>Passeport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communale'!$I$5:$I$16</c:f>
              <c:numCache/>
            </c:numRef>
          </c:val>
        </c:ser>
        <c:ser>
          <c:idx val="2"/>
          <c:order val="2"/>
          <c:tx>
            <c:strRef>
              <c:f>'activités communale'!$J$4</c:f>
              <c:strCache>
                <c:ptCount val="1"/>
                <c:pt idx="0">
                  <c:v>Carte Grise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communale'!$J$5:$J$16</c:f>
              <c:numCache/>
            </c:numRef>
          </c:val>
        </c:ser>
        <c:ser>
          <c:idx val="3"/>
          <c:order val="3"/>
          <c:tx>
            <c:strRef>
              <c:f>'activités communale'!$K$4</c:f>
              <c:strCache>
                <c:ptCount val="1"/>
                <c:pt idx="0">
                  <c:v>Dde de Renseignement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communale'!$K$5:$K$16</c:f>
              <c:numCache/>
            </c:numRef>
          </c:val>
        </c:ser>
        <c:axId val="25788714"/>
        <c:axId val="39573923"/>
      </c:barChart>
      <c:catAx>
        <c:axId val="2578871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73923"/>
        <c:crosses val="autoZero"/>
        <c:auto val="1"/>
        <c:lblOffset val="100"/>
        <c:tickLblSkip val="1"/>
        <c:noMultiLvlLbl val="0"/>
      </c:catAx>
      <c:valAx>
        <c:axId val="39573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8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4325"/>
          <c:w val="0.1385"/>
          <c:h val="0.2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SCOLARITE</a:t>
            </a:r>
          </a:p>
        </c:rich>
      </c:tx>
      <c:layout>
        <c:manualLayout>
          <c:xMode val="factor"/>
          <c:yMode val="factor"/>
          <c:x val="-0.001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975"/>
          <c:w val="0.840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'activités communale'!$L$4</c:f>
              <c:strCache>
                <c:ptCount val="1"/>
                <c:pt idx="0">
                  <c:v>IS</c:v>
                </c:pt>
              </c:strCache>
            </c:strRef>
          </c:tx>
          <c:spPr>
            <a:solidFill>
              <a:srgbClr val="5089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communale'!$L$5:$L$16</c:f>
              <c:numCache/>
            </c:numRef>
          </c:val>
        </c:ser>
        <c:ser>
          <c:idx val="1"/>
          <c:order val="1"/>
          <c:tx>
            <c:strRef>
              <c:f>'activités communale'!$M$4</c:f>
              <c:strCache>
                <c:ptCount val="1"/>
                <c:pt idx="0">
                  <c:v>TAP</c:v>
                </c:pt>
              </c:strCache>
            </c:strRef>
          </c:tx>
          <c:spPr>
            <a:solidFill>
              <a:srgbClr val="D26E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communale'!$M$5:$M$16</c:f>
              <c:numCache/>
            </c:numRef>
          </c:val>
        </c:ser>
        <c:ser>
          <c:idx val="2"/>
          <c:order val="2"/>
          <c:tx>
            <c:strRef>
              <c:f>'activités communale'!$N$4</c:f>
              <c:strCache>
                <c:ptCount val="1"/>
                <c:pt idx="0">
                  <c:v>MA</c:v>
                </c:pt>
              </c:strCache>
            </c:strRef>
          </c:tx>
          <c:spPr>
            <a:solidFill>
              <a:srgbClr val="9292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communale'!$N$5:$N$16</c:f>
              <c:numCache/>
            </c:numRef>
          </c:val>
        </c:ser>
        <c:ser>
          <c:idx val="3"/>
          <c:order val="3"/>
          <c:tx>
            <c:strRef>
              <c:f>'activités communale'!$O$4</c:f>
              <c:strCache>
                <c:ptCount val="1"/>
                <c:pt idx="0">
                  <c:v>RC</c:v>
                </c:pt>
              </c:strCache>
            </c:strRef>
          </c:tx>
          <c:spPr>
            <a:solidFill>
              <a:srgbClr val="E2A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communale'!$O$5:$O$16</c:f>
              <c:numCache/>
            </c:numRef>
          </c:val>
        </c:ser>
        <c:ser>
          <c:idx val="4"/>
          <c:order val="4"/>
          <c:tx>
            <c:strRef>
              <c:f>'activités communale'!$P$4</c:f>
              <c:strCache>
                <c:ptCount val="1"/>
                <c:pt idx="0">
                  <c:v>RTS</c:v>
                </c:pt>
              </c:strCache>
            </c:strRef>
          </c:tx>
          <c:spPr>
            <a:solidFill>
              <a:srgbClr val="3B64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communale'!$P$5:$P$16</c:f>
              <c:numCache/>
            </c:numRef>
          </c:val>
        </c:ser>
        <c:ser>
          <c:idx val="5"/>
          <c:order val="5"/>
          <c:tx>
            <c:strRef>
              <c:f>'activités communale'!$Q$4</c:f>
              <c:strCache>
                <c:ptCount val="1"/>
                <c:pt idx="0">
                  <c:v>Dde de Renseignement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communale'!$Q$5:$Q$16</c:f>
              <c:numCache/>
            </c:numRef>
          </c:val>
        </c:ser>
        <c:axId val="27293192"/>
        <c:axId val="21201001"/>
      </c:barChart>
      <c:catAx>
        <c:axId val="27293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01001"/>
        <c:crosses val="autoZero"/>
        <c:auto val="1"/>
        <c:lblOffset val="100"/>
        <c:tickLblSkip val="1"/>
        <c:noMultiLvlLbl val="0"/>
      </c:catAx>
      <c:valAx>
        <c:axId val="21201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93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3675"/>
          <c:w val="0.13825"/>
          <c:h val="0.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ELECTION / RECENSEMENT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93"/>
          <c:w val="0.82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'activités communale'!$R$4</c:f>
              <c:strCache>
                <c:ptCount val="1"/>
                <c:pt idx="0">
                  <c:v>Elections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communale'!$R$5:$R$16</c:f>
              <c:numCache/>
            </c:numRef>
          </c:val>
        </c:ser>
        <c:ser>
          <c:idx val="1"/>
          <c:order val="1"/>
          <c:tx>
            <c:strRef>
              <c:f>'activités communale'!$S$4</c:f>
              <c:strCache>
                <c:ptCount val="1"/>
                <c:pt idx="0">
                  <c:v>RM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communale'!$S$5:$S$16</c:f>
              <c:numCache/>
            </c:numRef>
          </c:val>
        </c:ser>
        <c:ser>
          <c:idx val="2"/>
          <c:order val="2"/>
          <c:tx>
            <c:strRef>
              <c:f>'activités communale'!$T$4</c:f>
              <c:strCache>
                <c:ptCount val="1"/>
                <c:pt idx="0">
                  <c:v>Dde de Renseignement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communale'!$T$5:$T$16</c:f>
              <c:numCache/>
            </c:numRef>
          </c:val>
        </c:ser>
        <c:axId val="21864342"/>
        <c:axId val="5832735"/>
      </c:barChart>
      <c:catAx>
        <c:axId val="218643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2735"/>
        <c:crosses val="autoZero"/>
        <c:auto val="1"/>
        <c:lblOffset val="100"/>
        <c:tickLblSkip val="1"/>
        <c:noMultiLvlLbl val="0"/>
      </c:catAx>
      <c:valAx>
        <c:axId val="5832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64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05"/>
          <c:w val="0.14925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URBANISME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475"/>
          <c:w val="0.805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'activités communale'!$U$4</c:f>
              <c:strCache>
                <c:ptCount val="1"/>
                <c:pt idx="0">
                  <c:v>Distribution de formulaires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communale'!$U$5:$U$16</c:f>
              <c:numCache/>
            </c:numRef>
          </c:val>
        </c:ser>
        <c:ser>
          <c:idx val="1"/>
          <c:order val="1"/>
          <c:tx>
            <c:strRef>
              <c:f>'activités communale'!$V$4</c:f>
              <c:strCache>
                <c:ptCount val="1"/>
                <c:pt idx="0">
                  <c:v>saisie 1er niveau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communale'!$V$5:$V$16</c:f>
              <c:numCache/>
            </c:numRef>
          </c:val>
        </c:ser>
        <c:ser>
          <c:idx val="2"/>
          <c:order val="2"/>
          <c:tx>
            <c:strRef>
              <c:f>'activités communale'!$W$4</c:f>
              <c:strCache>
                <c:ptCount val="1"/>
                <c:pt idx="0">
                  <c:v>Dde de Renseignement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'activités communale'!$A$5:$A$16</c:f>
              <c:strCache/>
            </c:strRef>
          </c:cat>
          <c:val>
            <c:numRef>
              <c:f>'activités communale'!$W$5:$W$16</c:f>
              <c:numCache/>
            </c:numRef>
          </c:val>
        </c:ser>
        <c:axId val="46467412"/>
        <c:axId val="21220933"/>
      </c:barChart>
      <c:catAx>
        <c:axId val="4646741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20933"/>
        <c:crosses val="autoZero"/>
        <c:auto val="1"/>
        <c:lblOffset val="100"/>
        <c:tickLblSkip val="1"/>
        <c:noMultiLvlLbl val="0"/>
      </c:catAx>
      <c:valAx>
        <c:axId val="21220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67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"/>
          <c:y val="0.46075"/>
          <c:w val="0.16975"/>
          <c:h val="0.1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TaM</a:t>
            </a:r>
          </a:p>
        </c:rich>
      </c:tx>
      <c:layout>
        <c:manualLayout>
          <c:xMode val="factor"/>
          <c:yMode val="factor"/>
          <c:x val="-0.34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925"/>
          <c:w val="0.983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v>Gestion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TaM!$A$5:$A$16</c:f>
              <c:strCache/>
            </c:strRef>
          </c:cat>
          <c:val>
            <c:numRef>
              <c:f>TaM!$B$5:$B$16</c:f>
              <c:numCache/>
            </c:numRef>
          </c:val>
        </c:ser>
        <c:ser>
          <c:idx val="1"/>
          <c:order val="1"/>
          <c:tx>
            <c:v>Renseignements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TaM!$C$5:$C$16</c:f>
              <c:numCache/>
            </c:numRef>
          </c:val>
        </c:ser>
        <c:overlap val="-27"/>
        <c:gapWidth val="219"/>
        <c:axId val="23399106"/>
        <c:axId val="56900699"/>
      </c:barChart>
      <c:catAx>
        <c:axId val="23399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00699"/>
        <c:crosses val="autoZero"/>
        <c:auto val="1"/>
        <c:lblOffset val="100"/>
        <c:tickLblSkip val="1"/>
        <c:noMultiLvlLbl val="0"/>
      </c:catAx>
      <c:valAx>
        <c:axId val="56900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399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TOURISME</a:t>
            </a:r>
          </a:p>
        </c:rich>
      </c:tx>
      <c:layout>
        <c:manualLayout>
          <c:xMode val="factor"/>
          <c:yMode val="factor"/>
          <c:x val="-0.310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8"/>
          <c:w val="0.975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Gestion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Tourisme!$A$4:$A$15</c:f>
              <c:strCache/>
            </c:strRef>
          </c:cat>
          <c:val>
            <c:numRef>
              <c:f>Tourisme!$B$4:$B$15</c:f>
              <c:numCache/>
            </c:numRef>
          </c:val>
        </c:ser>
        <c:ser>
          <c:idx val="1"/>
          <c:order val="1"/>
          <c:tx>
            <c:v>Renseignements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Tourisme!$C$4:$C$15</c:f>
              <c:numCache/>
            </c:numRef>
          </c:val>
        </c:ser>
        <c:overlap val="-27"/>
        <c:gapWidth val="219"/>
        <c:axId val="19277664"/>
        <c:axId val="7985121"/>
      </c:barChart>
      <c:catAx>
        <c:axId val="19277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85121"/>
        <c:crosses val="autoZero"/>
        <c:auto val="1"/>
        <c:lblOffset val="100"/>
        <c:tickLblSkip val="1"/>
        <c:noMultiLvlLbl val="0"/>
      </c:catAx>
      <c:valAx>
        <c:axId val="7985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77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Anomalies de collecte de déchets </a:t>
            </a:r>
          </a:p>
        </c:rich>
      </c:tx>
      <c:layout>
        <c:manualLayout>
          <c:xMode val="factor"/>
          <c:yMode val="factor"/>
          <c:x val="-0.193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5"/>
          <c:w val="0.981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'défaut collecte'!$A$5:$A$16</c:f>
              <c:strCache/>
            </c:strRef>
          </c:cat>
          <c:val>
            <c:numRef>
              <c:f>'défaut collecte'!$B$5:$B$16</c:f>
              <c:numCache/>
            </c:numRef>
          </c:val>
        </c:ser>
        <c:ser>
          <c:idx val="1"/>
          <c:order val="1"/>
          <c:tx>
            <c:v>renseignement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'défaut collecte'!$C$5:$C$16</c:f>
              <c:numCache/>
            </c:numRef>
          </c:val>
        </c:ser>
        <c:overlap val="-27"/>
        <c:gapWidth val="219"/>
        <c:axId val="33657548"/>
        <c:axId val="41494365"/>
      </c:barChart>
      <c:catAx>
        <c:axId val="33657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494365"/>
        <c:crosses val="autoZero"/>
        <c:auto val="1"/>
        <c:lblOffset val="100"/>
        <c:tickLblSkip val="1"/>
        <c:noMultiLvlLbl val="0"/>
      </c:catAx>
      <c:valAx>
        <c:axId val="414943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57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Demandes et dotations de composteurs </a:t>
            </a:r>
          </a:p>
        </c:rich>
      </c:tx>
      <c:layout>
        <c:manualLayout>
          <c:xMode val="factor"/>
          <c:yMode val="factor"/>
          <c:x val="-0.14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08125"/>
          <c:w val="0.985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v>Demandes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composteurs!$B$5:$B$16</c:f>
              <c:strCache/>
            </c:strRef>
          </c:cat>
          <c:val>
            <c:numRef>
              <c:f>composteurs!$C$5:$C$16</c:f>
              <c:numCache/>
            </c:numRef>
          </c:val>
        </c:ser>
        <c:ser>
          <c:idx val="1"/>
          <c:order val="1"/>
          <c:tx>
            <c:v>Dotations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composteurs!$D$5:$D$16</c:f>
              <c:numCache/>
            </c:numRef>
          </c:val>
        </c:ser>
        <c:ser>
          <c:idx val="2"/>
          <c:order val="2"/>
          <c:tx>
            <c:v>Renseignements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composteurs!$E$5:$E$17</c:f>
              <c:numCache/>
            </c:numRef>
          </c:val>
        </c:ser>
        <c:overlap val="-27"/>
        <c:gapWidth val="219"/>
        <c:axId val="40949498"/>
        <c:axId val="66103603"/>
      </c:barChart>
      <c:catAx>
        <c:axId val="40949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03603"/>
        <c:crosses val="autoZero"/>
        <c:auto val="1"/>
        <c:lblOffset val="100"/>
        <c:tickLblSkip val="1"/>
        <c:noMultiLvlLbl val="0"/>
      </c:catAx>
      <c:valAx>
        <c:axId val="66103603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949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Demandes de sac de tri</a:t>
            </a:r>
          </a:p>
        </c:rich>
      </c:tx>
      <c:layout>
        <c:manualLayout>
          <c:xMode val="factor"/>
          <c:yMode val="factor"/>
          <c:x val="-0.2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08125"/>
          <c:w val="0.985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v>Demandes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'dotation sacs'!$B$5:$B$16</c:f>
              <c:strCache/>
            </c:strRef>
          </c:cat>
          <c:val>
            <c:numRef>
              <c:f>'dotation sacs'!$C$5:$C$16</c:f>
              <c:numCache/>
            </c:numRef>
          </c:val>
        </c:ser>
        <c:ser>
          <c:idx val="1"/>
          <c:order val="1"/>
          <c:tx>
            <c:v>Dotations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v>Renseignements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'dotation sacs'!$D$5:$D$17</c:f>
              <c:numCache/>
            </c:numRef>
          </c:val>
        </c:ser>
        <c:overlap val="-27"/>
        <c:gapWidth val="219"/>
        <c:axId val="56812632"/>
        <c:axId val="12496505"/>
      </c:barChart>
      <c:catAx>
        <c:axId val="56812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496505"/>
        <c:crosses val="autoZero"/>
        <c:auto val="1"/>
        <c:lblOffset val="100"/>
        <c:tickLblSkip val="1"/>
        <c:noMultiLvlLbl val="0"/>
      </c:catAx>
      <c:valAx>
        <c:axId val="12496505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812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Conteneur détérioré</a:t>
            </a:r>
          </a:p>
        </c:rich>
      </c:tx>
      <c:layout>
        <c:manualLayout>
          <c:xMode val="factor"/>
          <c:yMode val="factor"/>
          <c:x val="-0.26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925"/>
          <c:w val="0.983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conteneur détérioré'!$A$5:$A$16</c:f>
              <c:strCache/>
            </c:strRef>
          </c:cat>
          <c:val>
            <c:numRef>
              <c:f>' conteneur détérioré'!$B$5:$B$16</c:f>
              <c:numCache/>
            </c:numRef>
          </c:val>
        </c:ser>
        <c:ser>
          <c:idx val="1"/>
          <c:order val="1"/>
          <c:tx>
            <c:v>Renseignement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 conteneur détérioré'!$C$5:$C$16</c:f>
              <c:numCache/>
            </c:numRef>
          </c:val>
        </c:ser>
        <c:overlap val="-27"/>
        <c:gapWidth val="219"/>
        <c:axId val="22706790"/>
        <c:axId val="3592367"/>
      </c:barChart>
      <c:catAx>
        <c:axId val="22706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92367"/>
        <c:crosses val="autoZero"/>
        <c:auto val="1"/>
        <c:lblOffset val="100"/>
        <c:tickLblSkip val="1"/>
        <c:noMultiLvlLbl val="0"/>
      </c:catAx>
      <c:valAx>
        <c:axId val="35923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706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1ère dotation en conteneur</a:t>
            </a:r>
          </a:p>
        </c:rich>
      </c:tx>
      <c:layout>
        <c:manualLayout>
          <c:xMode val="factor"/>
          <c:yMode val="factor"/>
          <c:x val="-0.22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925"/>
          <c:w val="0.98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v>Gestion 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'1ère dotation conteneur'!$A$5:$A$16</c:f>
              <c:strCache/>
            </c:strRef>
          </c:cat>
          <c:val>
            <c:numRef>
              <c:f>'1ère dotation conteneur'!$B$5:$B$16</c:f>
              <c:numCache/>
            </c:numRef>
          </c:val>
        </c:ser>
        <c:ser>
          <c:idx val="1"/>
          <c:order val="1"/>
          <c:tx>
            <c:v>Renseignement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'1ère dotation conteneur'!$C$5:$C$16</c:f>
              <c:numCache/>
            </c:numRef>
          </c:val>
        </c:ser>
        <c:overlap val="-27"/>
        <c:gapWidth val="219"/>
        <c:axId val="8176804"/>
        <c:axId val="25634133"/>
      </c:barChart>
      <c:catAx>
        <c:axId val="8176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34133"/>
        <c:crosses val="autoZero"/>
        <c:auto val="1"/>
        <c:lblOffset val="100"/>
        <c:tickLblSkip val="1"/>
        <c:noMultiLvlLbl val="0"/>
      </c:catAx>
      <c:valAx>
        <c:axId val="25634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176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Demande de Conteneur plus grand </a:t>
            </a:r>
          </a:p>
        </c:rich>
      </c:tx>
      <c:layout>
        <c:manualLayout>
          <c:xMode val="factor"/>
          <c:yMode val="factor"/>
          <c:x val="-0.187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9"/>
          <c:w val="0.982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v>Gestion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'dde conteneur + grand'!$A$5:$A$16</c:f>
              <c:strCache/>
            </c:strRef>
          </c:cat>
          <c:val>
            <c:numRef>
              <c:f>'dde conteneur + grand'!$B$5:$B$16</c:f>
              <c:numCache/>
            </c:numRef>
          </c:val>
        </c:ser>
        <c:ser>
          <c:idx val="1"/>
          <c:order val="1"/>
          <c:tx>
            <c:v>Renseignement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'dde conteneur + grand'!$C$5:$C$16</c:f>
              <c:numCache/>
            </c:numRef>
          </c:val>
        </c:ser>
        <c:overlap val="-27"/>
        <c:gapWidth val="219"/>
        <c:axId val="27671186"/>
        <c:axId val="50306539"/>
      </c:barChart>
      <c:catAx>
        <c:axId val="2767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06539"/>
        <c:crosses val="autoZero"/>
        <c:auto val="1"/>
        <c:lblOffset val="100"/>
        <c:tickLblSkip val="1"/>
        <c:noMultiLvlLbl val="0"/>
      </c:catAx>
      <c:valAx>
        <c:axId val="50306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71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RdV Encombrants</a:t>
            </a:r>
          </a:p>
        </c:rich>
      </c:tx>
      <c:layout>
        <c:manualLayout>
          <c:xMode val="factor"/>
          <c:yMode val="factor"/>
          <c:x val="-0.275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925"/>
          <c:w val="0.983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v>Gestion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'RdV encombrants'!$A$5:$A$16</c:f>
              <c:strCache/>
            </c:strRef>
          </c:cat>
          <c:val>
            <c:numRef>
              <c:f>'RdV encombrants'!$B$5:$B$16</c:f>
              <c:numCache/>
            </c:numRef>
          </c:val>
        </c:ser>
        <c:ser>
          <c:idx val="1"/>
          <c:order val="1"/>
          <c:tx>
            <c:v>Renseignements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'RdV encombrants'!$C$5:$C$16</c:f>
              <c:numCache/>
            </c:numRef>
          </c:val>
        </c:ser>
        <c:overlap val="-27"/>
        <c:gapWidth val="219"/>
        <c:axId val="48398256"/>
        <c:axId val="35678193"/>
      </c:barChart>
      <c:catAx>
        <c:axId val="48398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678193"/>
        <c:crosses val="autoZero"/>
        <c:auto val="1"/>
        <c:lblOffset val="100"/>
        <c:tickLblSkip val="1"/>
        <c:noMultiLvlLbl val="0"/>
      </c:catAx>
      <c:valAx>
        <c:axId val="35678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398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Demandes liées au Pôle Territorial</a:t>
            </a:r>
          </a:p>
        </c:rich>
      </c:tx>
      <c:layout>
        <c:manualLayout>
          <c:xMode val="factor"/>
          <c:yMode val="factor"/>
          <c:x val="-0.199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25"/>
          <c:w val="0.983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'dde pr Pôles Terr'!$A$5:$A$16</c:f>
              <c:strCache/>
            </c:strRef>
          </c:cat>
          <c:val>
            <c:numRef>
              <c:f>'dde pr Pôles Terr'!$I$5:$I$16</c:f>
              <c:numCache/>
            </c:numRef>
          </c:val>
        </c:ser>
        <c:overlap val="-27"/>
        <c:gapWidth val="219"/>
        <c:axId val="62866302"/>
        <c:axId val="8867047"/>
      </c:barChart>
      <c:catAx>
        <c:axId val="62866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867047"/>
        <c:crosses val="autoZero"/>
        <c:auto val="1"/>
        <c:lblOffset val="100"/>
        <c:tickLblSkip val="1"/>
        <c:noMultiLvlLbl val="0"/>
      </c:catAx>
      <c:valAx>
        <c:axId val="8867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866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171450</xdr:rowOff>
    </xdr:from>
    <xdr:to>
      <xdr:col>11</xdr:col>
      <xdr:colOff>885825</xdr:colOff>
      <xdr:row>17</xdr:row>
      <xdr:rowOff>19050</xdr:rowOff>
    </xdr:to>
    <xdr:graphicFrame>
      <xdr:nvGraphicFramePr>
        <xdr:cNvPr id="1" name="Graphique 1"/>
        <xdr:cNvGraphicFramePr/>
      </xdr:nvGraphicFramePr>
      <xdr:xfrm>
        <a:off x="4800600" y="619125"/>
        <a:ext cx="854392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18</xdr:col>
      <xdr:colOff>9525</xdr:colOff>
      <xdr:row>42</xdr:row>
      <xdr:rowOff>19050</xdr:rowOff>
    </xdr:to>
    <xdr:graphicFrame>
      <xdr:nvGraphicFramePr>
        <xdr:cNvPr id="1" name="Graphique 2"/>
        <xdr:cNvGraphicFramePr/>
      </xdr:nvGraphicFramePr>
      <xdr:xfrm>
        <a:off x="171450" y="5343525"/>
        <a:ext cx="128682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43</xdr:row>
      <xdr:rowOff>9525</xdr:rowOff>
    </xdr:from>
    <xdr:to>
      <xdr:col>18</xdr:col>
      <xdr:colOff>19050</xdr:colOff>
      <xdr:row>65</xdr:row>
      <xdr:rowOff>133350</xdr:rowOff>
    </xdr:to>
    <xdr:graphicFrame>
      <xdr:nvGraphicFramePr>
        <xdr:cNvPr id="2" name="Graphique 5"/>
        <xdr:cNvGraphicFramePr/>
      </xdr:nvGraphicFramePr>
      <xdr:xfrm>
        <a:off x="190500" y="9696450"/>
        <a:ext cx="128587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66</xdr:row>
      <xdr:rowOff>104775</xdr:rowOff>
    </xdr:from>
    <xdr:to>
      <xdr:col>18</xdr:col>
      <xdr:colOff>47625</xdr:colOff>
      <xdr:row>88</xdr:row>
      <xdr:rowOff>19050</xdr:rowOff>
    </xdr:to>
    <xdr:graphicFrame>
      <xdr:nvGraphicFramePr>
        <xdr:cNvPr id="3" name="Graphique 6"/>
        <xdr:cNvGraphicFramePr/>
      </xdr:nvGraphicFramePr>
      <xdr:xfrm>
        <a:off x="190500" y="13954125"/>
        <a:ext cx="128873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28575</xdr:colOff>
      <xdr:row>18</xdr:row>
      <xdr:rowOff>171450</xdr:rowOff>
    </xdr:from>
    <xdr:to>
      <xdr:col>32</xdr:col>
      <xdr:colOff>342900</xdr:colOff>
      <xdr:row>42</xdr:row>
      <xdr:rowOff>9525</xdr:rowOff>
    </xdr:to>
    <xdr:graphicFrame>
      <xdr:nvGraphicFramePr>
        <xdr:cNvPr id="4" name="Graphique 8"/>
        <xdr:cNvGraphicFramePr/>
      </xdr:nvGraphicFramePr>
      <xdr:xfrm>
        <a:off x="13458825" y="5334000"/>
        <a:ext cx="1200150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400050</xdr:colOff>
      <xdr:row>43</xdr:row>
      <xdr:rowOff>9525</xdr:rowOff>
    </xdr:from>
    <xdr:to>
      <xdr:col>32</xdr:col>
      <xdr:colOff>276225</xdr:colOff>
      <xdr:row>65</xdr:row>
      <xdr:rowOff>123825</xdr:rowOff>
    </xdr:to>
    <xdr:graphicFrame>
      <xdr:nvGraphicFramePr>
        <xdr:cNvPr id="5" name="Graphique 9"/>
        <xdr:cNvGraphicFramePr/>
      </xdr:nvGraphicFramePr>
      <xdr:xfrm>
        <a:off x="13430250" y="9696450"/>
        <a:ext cx="11963400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28575</xdr:rowOff>
    </xdr:from>
    <xdr:to>
      <xdr:col>11</xdr:col>
      <xdr:colOff>1066800</xdr:colOff>
      <xdr:row>17</xdr:row>
      <xdr:rowOff>9525</xdr:rowOff>
    </xdr:to>
    <xdr:graphicFrame>
      <xdr:nvGraphicFramePr>
        <xdr:cNvPr id="1" name="Graphique 1"/>
        <xdr:cNvGraphicFramePr/>
      </xdr:nvGraphicFramePr>
      <xdr:xfrm>
        <a:off x="3352800" y="733425"/>
        <a:ext cx="93821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28575</xdr:rowOff>
    </xdr:from>
    <xdr:to>
      <xdr:col>11</xdr:col>
      <xdr:colOff>1066800</xdr:colOff>
      <xdr:row>16</xdr:row>
      <xdr:rowOff>9525</xdr:rowOff>
    </xdr:to>
    <xdr:graphicFrame>
      <xdr:nvGraphicFramePr>
        <xdr:cNvPr id="1" name="Graphique 1"/>
        <xdr:cNvGraphicFramePr/>
      </xdr:nvGraphicFramePr>
      <xdr:xfrm>
        <a:off x="3562350" y="552450"/>
        <a:ext cx="93821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</xdr:row>
      <xdr:rowOff>104775</xdr:rowOff>
    </xdr:from>
    <xdr:to>
      <xdr:col>11</xdr:col>
      <xdr:colOff>1066800</xdr:colOff>
      <xdr:row>16</xdr:row>
      <xdr:rowOff>228600</xdr:rowOff>
    </xdr:to>
    <xdr:graphicFrame>
      <xdr:nvGraphicFramePr>
        <xdr:cNvPr id="1" name="Graphique 1"/>
        <xdr:cNvGraphicFramePr/>
      </xdr:nvGraphicFramePr>
      <xdr:xfrm>
        <a:off x="3771900" y="1352550"/>
        <a:ext cx="91916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28575</xdr:rowOff>
    </xdr:from>
    <xdr:to>
      <xdr:col>12</xdr:col>
      <xdr:colOff>714375</xdr:colOff>
      <xdr:row>17</xdr:row>
      <xdr:rowOff>95250</xdr:rowOff>
    </xdr:to>
    <xdr:graphicFrame>
      <xdr:nvGraphicFramePr>
        <xdr:cNvPr id="1" name="Graphique 1"/>
        <xdr:cNvGraphicFramePr/>
      </xdr:nvGraphicFramePr>
      <xdr:xfrm>
        <a:off x="5181600" y="704850"/>
        <a:ext cx="8039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28575</xdr:rowOff>
    </xdr:from>
    <xdr:to>
      <xdr:col>11</xdr:col>
      <xdr:colOff>714375</xdr:colOff>
      <xdr:row>17</xdr:row>
      <xdr:rowOff>95250</xdr:rowOff>
    </xdr:to>
    <xdr:graphicFrame>
      <xdr:nvGraphicFramePr>
        <xdr:cNvPr id="1" name="Graphique 1"/>
        <xdr:cNvGraphicFramePr/>
      </xdr:nvGraphicFramePr>
      <xdr:xfrm>
        <a:off x="4314825" y="704850"/>
        <a:ext cx="8039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</xdr:row>
      <xdr:rowOff>161925</xdr:rowOff>
    </xdr:from>
    <xdr:to>
      <xdr:col>11</xdr:col>
      <xdr:colOff>1038225</xdr:colOff>
      <xdr:row>16</xdr:row>
      <xdr:rowOff>219075</xdr:rowOff>
    </xdr:to>
    <xdr:graphicFrame>
      <xdr:nvGraphicFramePr>
        <xdr:cNvPr id="1" name="Graphique 1"/>
        <xdr:cNvGraphicFramePr/>
      </xdr:nvGraphicFramePr>
      <xdr:xfrm>
        <a:off x="3200400" y="685800"/>
        <a:ext cx="9401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</xdr:row>
      <xdr:rowOff>19050</xdr:rowOff>
    </xdr:from>
    <xdr:to>
      <xdr:col>11</xdr:col>
      <xdr:colOff>1066800</xdr:colOff>
      <xdr:row>16</xdr:row>
      <xdr:rowOff>266700</xdr:rowOff>
    </xdr:to>
    <xdr:graphicFrame>
      <xdr:nvGraphicFramePr>
        <xdr:cNvPr id="1" name="Graphique 1"/>
        <xdr:cNvGraphicFramePr/>
      </xdr:nvGraphicFramePr>
      <xdr:xfrm>
        <a:off x="3448050" y="723900"/>
        <a:ext cx="9239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19050</xdr:rowOff>
    </xdr:from>
    <xdr:to>
      <xdr:col>11</xdr:col>
      <xdr:colOff>1057275</xdr:colOff>
      <xdr:row>17</xdr:row>
      <xdr:rowOff>9525</xdr:rowOff>
    </xdr:to>
    <xdr:graphicFrame>
      <xdr:nvGraphicFramePr>
        <xdr:cNvPr id="1" name="Graphique 1"/>
        <xdr:cNvGraphicFramePr/>
      </xdr:nvGraphicFramePr>
      <xdr:xfrm>
        <a:off x="3371850" y="723900"/>
        <a:ext cx="92773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28575</xdr:rowOff>
    </xdr:from>
    <xdr:to>
      <xdr:col>11</xdr:col>
      <xdr:colOff>1066800</xdr:colOff>
      <xdr:row>17</xdr:row>
      <xdr:rowOff>9525</xdr:rowOff>
    </xdr:to>
    <xdr:graphicFrame>
      <xdr:nvGraphicFramePr>
        <xdr:cNvPr id="1" name="Graphique 1"/>
        <xdr:cNvGraphicFramePr/>
      </xdr:nvGraphicFramePr>
      <xdr:xfrm>
        <a:off x="3352800" y="733425"/>
        <a:ext cx="93821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171450</xdr:rowOff>
    </xdr:from>
    <xdr:to>
      <xdr:col>8</xdr:col>
      <xdr:colOff>923925</xdr:colOff>
      <xdr:row>37</xdr:row>
      <xdr:rowOff>76200</xdr:rowOff>
    </xdr:to>
    <xdr:graphicFrame>
      <xdr:nvGraphicFramePr>
        <xdr:cNvPr id="1" name="Graphique 1"/>
        <xdr:cNvGraphicFramePr/>
      </xdr:nvGraphicFramePr>
      <xdr:xfrm>
        <a:off x="180975" y="5038725"/>
        <a:ext cx="96297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D22" sqref="D22"/>
    </sheetView>
  </sheetViews>
  <sheetFormatPr defaultColWidth="11.19921875" defaultRowHeight="14.25"/>
  <cols>
    <col min="2" max="2" width="9.5" style="0" customWidth="1"/>
    <col min="3" max="3" width="13.5" style="0" customWidth="1"/>
    <col min="4" max="4" width="12.69921875" style="0" customWidth="1"/>
    <col min="5" max="5" width="16.69921875" style="0" customWidth="1"/>
  </cols>
  <sheetData>
    <row r="1" spans="1:10" ht="20.25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</row>
    <row r="2" spans="1:5" ht="15">
      <c r="A2" s="54"/>
      <c r="B2" s="54"/>
      <c r="C2" s="54"/>
      <c r="D2" s="54"/>
      <c r="E2" s="54"/>
    </row>
    <row r="3" spans="1:5" ht="15">
      <c r="A3" s="7"/>
      <c r="B3" s="7"/>
      <c r="C3" s="7"/>
      <c r="D3" s="7"/>
      <c r="E3" s="7"/>
    </row>
    <row r="4" spans="1:5" ht="41.25" customHeight="1">
      <c r="A4" s="6"/>
      <c r="B4" s="8" t="s">
        <v>7</v>
      </c>
      <c r="C4" s="8" t="s">
        <v>8</v>
      </c>
      <c r="D4" s="23" t="s">
        <v>21</v>
      </c>
      <c r="E4" s="6"/>
    </row>
    <row r="5" spans="1:5" ht="41.25" customHeight="1">
      <c r="A5" s="10" t="s">
        <v>0</v>
      </c>
      <c r="B5" s="9"/>
      <c r="C5" s="9">
        <v>9</v>
      </c>
      <c r="D5" s="9">
        <v>18</v>
      </c>
      <c r="E5" s="2"/>
    </row>
    <row r="6" spans="1:5" ht="41.25" customHeight="1">
      <c r="A6" s="10" t="s">
        <v>1</v>
      </c>
      <c r="B6" s="9"/>
      <c r="C6" s="9">
        <v>8</v>
      </c>
      <c r="D6" s="9">
        <v>17</v>
      </c>
      <c r="E6" s="2"/>
    </row>
    <row r="7" spans="1:5" ht="41.25" customHeight="1">
      <c r="A7" s="10" t="s">
        <v>2</v>
      </c>
      <c r="B7" s="9"/>
      <c r="C7" s="9">
        <v>8</v>
      </c>
      <c r="D7" s="9">
        <v>22</v>
      </c>
      <c r="E7" s="2"/>
    </row>
    <row r="8" spans="1:5" ht="41.25" customHeight="1">
      <c r="A8" s="10" t="s">
        <v>3</v>
      </c>
      <c r="B8" s="9"/>
      <c r="C8" s="9">
        <v>6</v>
      </c>
      <c r="D8" s="9">
        <v>31</v>
      </c>
      <c r="E8" s="2"/>
    </row>
    <row r="9" spans="1:5" ht="41.25" customHeight="1">
      <c r="A9" s="10" t="s">
        <v>12</v>
      </c>
      <c r="B9" s="9"/>
      <c r="C9" s="9">
        <v>4</v>
      </c>
      <c r="D9" s="9">
        <v>23</v>
      </c>
      <c r="E9" s="2"/>
    </row>
    <row r="10" spans="1:5" ht="41.25" customHeight="1">
      <c r="A10" s="10" t="s">
        <v>13</v>
      </c>
      <c r="B10" s="9"/>
      <c r="C10" s="9">
        <v>10</v>
      </c>
      <c r="D10" s="9">
        <v>28</v>
      </c>
      <c r="E10" s="2"/>
    </row>
    <row r="11" spans="1:5" ht="41.25" customHeight="1">
      <c r="A11" s="10" t="s">
        <v>14</v>
      </c>
      <c r="B11" s="9"/>
      <c r="C11" s="9">
        <v>1</v>
      </c>
      <c r="D11" s="9">
        <v>14</v>
      </c>
      <c r="E11" s="2"/>
    </row>
    <row r="12" spans="1:5" ht="41.25" customHeight="1">
      <c r="A12" s="10" t="s">
        <v>15</v>
      </c>
      <c r="B12" s="9"/>
      <c r="C12" s="9">
        <v>22</v>
      </c>
      <c r="D12" s="9">
        <v>36</v>
      </c>
      <c r="E12" s="2"/>
    </row>
    <row r="13" spans="1:5" ht="41.25" customHeight="1">
      <c r="A13" s="10" t="s">
        <v>16</v>
      </c>
      <c r="B13" s="9"/>
      <c r="C13" s="9">
        <v>30</v>
      </c>
      <c r="D13" s="9">
        <v>54</v>
      </c>
      <c r="E13" s="2"/>
    </row>
    <row r="14" spans="1:5" ht="41.25" customHeight="1">
      <c r="A14" s="10" t="s">
        <v>17</v>
      </c>
      <c r="B14" s="9"/>
      <c r="C14" s="9">
        <v>36</v>
      </c>
      <c r="D14" s="9">
        <v>33</v>
      </c>
      <c r="E14" s="2"/>
    </row>
    <row r="15" spans="1:5" ht="41.25" customHeight="1">
      <c r="A15" s="10" t="s">
        <v>18</v>
      </c>
      <c r="B15" s="9">
        <v>20</v>
      </c>
      <c r="C15" s="9">
        <v>12</v>
      </c>
      <c r="D15" s="9">
        <v>11</v>
      </c>
      <c r="E15" s="2"/>
    </row>
    <row r="16" spans="1:5" ht="41.25" customHeight="1">
      <c r="A16" s="10" t="s">
        <v>19</v>
      </c>
      <c r="B16" s="9">
        <v>13</v>
      </c>
      <c r="C16" s="9">
        <v>6</v>
      </c>
      <c r="D16" s="9">
        <v>15</v>
      </c>
      <c r="E16" s="2"/>
    </row>
    <row r="17" spans="1:5" ht="41.25" customHeight="1">
      <c r="A17" s="11" t="s">
        <v>9</v>
      </c>
      <c r="B17" s="9">
        <f>SUM(B5:B16)</f>
        <v>33</v>
      </c>
      <c r="C17" s="9">
        <f>SUM(C5:C16)</f>
        <v>152</v>
      </c>
      <c r="D17" s="9">
        <v>281</v>
      </c>
      <c r="E17" s="2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  <row r="25" spans="1:5" ht="14.25">
      <c r="A25" s="2"/>
      <c r="B25" s="2"/>
      <c r="C25" s="2"/>
      <c r="D25" s="2"/>
      <c r="E25" s="2"/>
    </row>
  </sheetData>
  <sheetProtection/>
  <mergeCells count="2">
    <mergeCell ref="A2:E2"/>
    <mergeCell ref="A1:J1"/>
  </mergeCells>
  <printOptions/>
  <pageMargins left="0.7" right="0.7" top="0.75" bottom="0.75" header="0.3" footer="0.3"/>
  <pageSetup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AC17" sqref="AC17"/>
    </sheetView>
  </sheetViews>
  <sheetFormatPr defaultColWidth="11.19921875" defaultRowHeight="14.25"/>
  <cols>
    <col min="2" max="2" width="7.69921875" style="0" customWidth="1"/>
    <col min="3" max="3" width="6.19921875" style="0" customWidth="1"/>
    <col min="4" max="5" width="6.69921875" style="0" customWidth="1"/>
    <col min="6" max="6" width="8.8984375" style="0" customWidth="1"/>
    <col min="8" max="8" width="5.69921875" style="0" customWidth="1"/>
    <col min="9" max="9" width="8.19921875" style="0" customWidth="1"/>
    <col min="10" max="10" width="6.69921875" style="0" customWidth="1"/>
    <col min="12" max="16" width="5.59765625" style="0" customWidth="1"/>
    <col min="18" max="18" width="7.19921875" style="0" customWidth="1"/>
    <col min="19" max="19" width="4.19921875" style="0" customWidth="1"/>
    <col min="21" max="21" width="10.5" style="0" customWidth="1"/>
    <col min="22" max="22" width="8.19921875" style="0" customWidth="1"/>
    <col min="23" max="23" width="11" style="0" customWidth="1"/>
    <col min="24" max="24" width="7.59765625" style="0" customWidth="1"/>
    <col min="25" max="25" width="8.8984375" style="0" customWidth="1"/>
    <col min="26" max="26" width="6.8984375" style="0" customWidth="1"/>
    <col min="27" max="27" width="5.09765625" style="0" customWidth="1"/>
    <col min="28" max="28" width="8.5" style="0" customWidth="1"/>
  </cols>
  <sheetData>
    <row r="1" spans="1:25" ht="33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2"/>
    </row>
    <row r="2" spans="1:9" ht="23.25">
      <c r="A2" s="36"/>
      <c r="B2" s="36"/>
      <c r="C2" s="36"/>
      <c r="D2" s="36"/>
      <c r="E2" s="52"/>
      <c r="F2" s="52"/>
      <c r="G2" s="36"/>
      <c r="H2" s="36"/>
      <c r="I2" s="36"/>
    </row>
    <row r="3" spans="1:28" ht="26.25" customHeight="1">
      <c r="A3" s="44"/>
      <c r="B3" s="67" t="s">
        <v>42</v>
      </c>
      <c r="C3" s="67"/>
      <c r="D3" s="67"/>
      <c r="E3" s="67"/>
      <c r="F3" s="67"/>
      <c r="G3" s="67"/>
      <c r="H3" s="62" t="s">
        <v>65</v>
      </c>
      <c r="I3" s="62"/>
      <c r="J3" s="62"/>
      <c r="K3" s="62"/>
      <c r="L3" s="63" t="s">
        <v>62</v>
      </c>
      <c r="M3" s="63"/>
      <c r="N3" s="63"/>
      <c r="O3" s="63"/>
      <c r="P3" s="63"/>
      <c r="Q3" s="63"/>
      <c r="R3" s="62" t="s">
        <v>44</v>
      </c>
      <c r="S3" s="62"/>
      <c r="T3" s="62"/>
      <c r="U3" s="64" t="s">
        <v>45</v>
      </c>
      <c r="V3" s="65"/>
      <c r="W3" s="66"/>
      <c r="X3" s="62" t="s">
        <v>46</v>
      </c>
      <c r="Y3" s="62"/>
      <c r="Z3" s="62"/>
      <c r="AA3" s="62"/>
      <c r="AB3" s="60" t="s">
        <v>78</v>
      </c>
    </row>
    <row r="4" spans="1:28" ht="27" customHeight="1" thickBot="1">
      <c r="A4" s="22"/>
      <c r="B4" s="50" t="s">
        <v>47</v>
      </c>
      <c r="C4" s="50" t="s">
        <v>48</v>
      </c>
      <c r="D4" s="50" t="s">
        <v>49</v>
      </c>
      <c r="E4" s="50" t="s">
        <v>71</v>
      </c>
      <c r="F4" s="50" t="s">
        <v>72</v>
      </c>
      <c r="G4" s="50" t="s">
        <v>61</v>
      </c>
      <c r="H4" s="50" t="s">
        <v>50</v>
      </c>
      <c r="I4" s="50" t="s">
        <v>67</v>
      </c>
      <c r="J4" s="50" t="s">
        <v>66</v>
      </c>
      <c r="K4" s="50" t="s">
        <v>61</v>
      </c>
      <c r="L4" s="51" t="s">
        <v>51</v>
      </c>
      <c r="M4" s="50" t="s">
        <v>52</v>
      </c>
      <c r="N4" s="50" t="s">
        <v>53</v>
      </c>
      <c r="O4" s="50" t="s">
        <v>54</v>
      </c>
      <c r="P4" s="50" t="s">
        <v>55</v>
      </c>
      <c r="Q4" s="50" t="s">
        <v>61</v>
      </c>
      <c r="R4" s="50" t="s">
        <v>56</v>
      </c>
      <c r="S4" s="50" t="s">
        <v>57</v>
      </c>
      <c r="T4" s="50" t="s">
        <v>61</v>
      </c>
      <c r="U4" s="50" t="s">
        <v>58</v>
      </c>
      <c r="V4" s="50" t="s">
        <v>59</v>
      </c>
      <c r="W4" s="50" t="s">
        <v>61</v>
      </c>
      <c r="X4" s="50" t="s">
        <v>74</v>
      </c>
      <c r="Y4" s="50" t="s">
        <v>75</v>
      </c>
      <c r="Z4" s="50" t="s">
        <v>76</v>
      </c>
      <c r="AA4" s="50" t="s">
        <v>77</v>
      </c>
      <c r="AB4" s="61"/>
    </row>
    <row r="5" spans="1:28" s="1" customFormat="1" ht="21.75" customHeight="1">
      <c r="A5" s="10" t="s">
        <v>0</v>
      </c>
      <c r="B5" s="47">
        <v>4</v>
      </c>
      <c r="C5" s="47">
        <v>1</v>
      </c>
      <c r="D5" s="48">
        <v>0</v>
      </c>
      <c r="E5" s="48"/>
      <c r="F5" s="48"/>
      <c r="G5" s="48"/>
      <c r="H5" s="49"/>
      <c r="I5" s="49"/>
      <c r="J5" s="49"/>
      <c r="K5" s="49"/>
      <c r="L5" s="49">
        <v>3</v>
      </c>
      <c r="M5" s="49"/>
      <c r="N5" s="49"/>
      <c r="O5" s="49"/>
      <c r="P5" s="49"/>
      <c r="Q5" s="49"/>
      <c r="R5" s="49"/>
      <c r="S5" s="49">
        <v>6</v>
      </c>
      <c r="T5" s="49"/>
      <c r="U5" s="49"/>
      <c r="V5" s="49"/>
      <c r="W5" s="49"/>
      <c r="X5" s="49"/>
      <c r="Y5" s="49"/>
      <c r="Z5" s="49"/>
      <c r="AA5" s="49"/>
      <c r="AB5" s="49"/>
    </row>
    <row r="6" spans="1:28" s="1" customFormat="1" ht="21.75" customHeight="1">
      <c r="A6" s="10" t="s">
        <v>1</v>
      </c>
      <c r="B6" s="9">
        <v>8</v>
      </c>
      <c r="C6" s="9">
        <v>5</v>
      </c>
      <c r="D6" s="13">
        <v>1</v>
      </c>
      <c r="E6" s="13"/>
      <c r="F6" s="13"/>
      <c r="G6" s="13"/>
      <c r="H6" s="28"/>
      <c r="I6" s="28"/>
      <c r="J6" s="28"/>
      <c r="K6" s="28"/>
      <c r="L6" s="28">
        <v>4</v>
      </c>
      <c r="M6" s="28"/>
      <c r="N6" s="28"/>
      <c r="O6" s="28"/>
      <c r="P6" s="28"/>
      <c r="Q6" s="28"/>
      <c r="R6" s="28"/>
      <c r="S6" s="28">
        <v>5</v>
      </c>
      <c r="T6" s="28"/>
      <c r="U6" s="28"/>
      <c r="V6" s="28"/>
      <c r="W6" s="28"/>
      <c r="X6" s="28"/>
      <c r="Y6" s="28"/>
      <c r="Z6" s="28"/>
      <c r="AA6" s="28"/>
      <c r="AB6" s="28"/>
    </row>
    <row r="7" spans="1:28" s="1" customFormat="1" ht="21.75" customHeight="1">
      <c r="A7" s="10" t="s">
        <v>2</v>
      </c>
      <c r="B7" s="9">
        <v>12</v>
      </c>
      <c r="C7" s="9">
        <v>7</v>
      </c>
      <c r="D7" s="13">
        <v>0</v>
      </c>
      <c r="E7" s="13"/>
      <c r="F7" s="13"/>
      <c r="G7" s="13"/>
      <c r="H7" s="28"/>
      <c r="I7" s="28"/>
      <c r="J7" s="28"/>
      <c r="K7" s="28"/>
      <c r="L7" s="28">
        <v>0</v>
      </c>
      <c r="M7" s="28"/>
      <c r="N7" s="28"/>
      <c r="O7" s="28"/>
      <c r="P7" s="28"/>
      <c r="Q7" s="28"/>
      <c r="R7" s="28"/>
      <c r="S7" s="28">
        <v>9</v>
      </c>
      <c r="T7" s="28"/>
      <c r="U7" s="28"/>
      <c r="V7" s="28"/>
      <c r="W7" s="28"/>
      <c r="X7" s="28"/>
      <c r="Y7" s="28"/>
      <c r="Z7" s="28"/>
      <c r="AA7" s="28"/>
      <c r="AB7" s="28"/>
    </row>
    <row r="8" spans="1:28" s="1" customFormat="1" ht="21.75" customHeight="1">
      <c r="A8" s="10" t="s">
        <v>3</v>
      </c>
      <c r="B8" s="9">
        <v>5</v>
      </c>
      <c r="C8" s="9">
        <v>1</v>
      </c>
      <c r="D8" s="13">
        <v>1</v>
      </c>
      <c r="E8" s="13">
        <v>1</v>
      </c>
      <c r="F8" s="13"/>
      <c r="G8" s="13"/>
      <c r="H8" s="28"/>
      <c r="I8" s="28"/>
      <c r="J8" s="28"/>
      <c r="K8" s="28"/>
      <c r="L8" s="28">
        <v>100</v>
      </c>
      <c r="M8" s="28"/>
      <c r="N8" s="28"/>
      <c r="O8" s="28"/>
      <c r="P8" s="28"/>
      <c r="Q8" s="28"/>
      <c r="R8" s="28"/>
      <c r="S8" s="28">
        <v>8</v>
      </c>
      <c r="T8" s="28"/>
      <c r="U8" s="28"/>
      <c r="V8" s="28"/>
      <c r="W8" s="28"/>
      <c r="X8" s="28"/>
      <c r="Y8" s="28"/>
      <c r="Z8" s="28"/>
      <c r="AA8" s="28"/>
      <c r="AB8" s="28"/>
    </row>
    <row r="9" spans="1:28" s="1" customFormat="1" ht="21.75" customHeight="1">
      <c r="A9" s="10" t="s">
        <v>12</v>
      </c>
      <c r="B9" s="9">
        <v>5</v>
      </c>
      <c r="C9" s="9">
        <v>6</v>
      </c>
      <c r="D9" s="9">
        <v>2</v>
      </c>
      <c r="E9" s="9"/>
      <c r="F9" s="9"/>
      <c r="G9" s="9"/>
      <c r="H9" s="28"/>
      <c r="I9" s="28"/>
      <c r="J9" s="28"/>
      <c r="K9" s="28"/>
      <c r="L9" s="28">
        <v>37</v>
      </c>
      <c r="M9" s="28"/>
      <c r="N9" s="28"/>
      <c r="O9" s="28"/>
      <c r="P9" s="28"/>
      <c r="Q9" s="28"/>
      <c r="R9" s="28"/>
      <c r="S9" s="28">
        <v>5</v>
      </c>
      <c r="T9" s="28"/>
      <c r="U9" s="28"/>
      <c r="V9" s="28"/>
      <c r="W9" s="28"/>
      <c r="X9" s="28"/>
      <c r="Y9" s="28"/>
      <c r="Z9" s="28"/>
      <c r="AA9" s="28"/>
      <c r="AB9" s="28"/>
    </row>
    <row r="10" spans="1:28" s="1" customFormat="1" ht="21.75" customHeight="1">
      <c r="A10" s="10" t="s">
        <v>13</v>
      </c>
      <c r="B10" s="9">
        <v>4</v>
      </c>
      <c r="C10" s="9">
        <v>7</v>
      </c>
      <c r="D10" s="9">
        <v>8</v>
      </c>
      <c r="E10" s="9">
        <v>5</v>
      </c>
      <c r="F10" s="9"/>
      <c r="G10" s="9"/>
      <c r="H10" s="28"/>
      <c r="I10" s="28"/>
      <c r="J10" s="28"/>
      <c r="K10" s="28"/>
      <c r="L10" s="28">
        <v>35</v>
      </c>
      <c r="M10" s="28"/>
      <c r="N10" s="28"/>
      <c r="O10" s="28"/>
      <c r="P10" s="28"/>
      <c r="Q10" s="28"/>
      <c r="R10" s="28"/>
      <c r="S10" s="28">
        <v>13</v>
      </c>
      <c r="T10" s="28"/>
      <c r="U10" s="28"/>
      <c r="V10" s="28"/>
      <c r="W10" s="28"/>
      <c r="X10" s="28"/>
      <c r="Y10" s="28"/>
      <c r="Z10" s="28"/>
      <c r="AA10" s="28"/>
      <c r="AB10" s="28"/>
    </row>
    <row r="11" spans="1:28" s="1" customFormat="1" ht="21.75" customHeight="1">
      <c r="A11" s="10" t="s">
        <v>14</v>
      </c>
      <c r="B11" s="9">
        <v>6</v>
      </c>
      <c r="C11" s="9">
        <v>5</v>
      </c>
      <c r="D11" s="9">
        <v>4</v>
      </c>
      <c r="E11" s="9">
        <v>0</v>
      </c>
      <c r="F11" s="9"/>
      <c r="G11" s="9"/>
      <c r="H11" s="28"/>
      <c r="I11" s="28"/>
      <c r="J11" s="28"/>
      <c r="K11" s="28"/>
      <c r="L11" s="28">
        <v>18</v>
      </c>
      <c r="M11" s="28"/>
      <c r="N11" s="28"/>
      <c r="O11" s="28"/>
      <c r="P11" s="28"/>
      <c r="Q11" s="28"/>
      <c r="R11" s="28"/>
      <c r="S11" s="28">
        <v>4</v>
      </c>
      <c r="T11" s="28"/>
      <c r="U11" s="28"/>
      <c r="V11" s="28"/>
      <c r="W11" s="28"/>
      <c r="X11" s="28">
        <v>8</v>
      </c>
      <c r="Y11" s="28">
        <v>0</v>
      </c>
      <c r="Z11" s="28">
        <v>8</v>
      </c>
      <c r="AA11" s="28"/>
      <c r="AB11" s="28"/>
    </row>
    <row r="12" spans="1:28" s="1" customFormat="1" ht="21.75" customHeight="1">
      <c r="A12" s="10" t="s">
        <v>15</v>
      </c>
      <c r="B12" s="9">
        <v>5</v>
      </c>
      <c r="C12" s="9">
        <v>6</v>
      </c>
      <c r="D12" s="9">
        <v>3</v>
      </c>
      <c r="E12" s="9">
        <v>3</v>
      </c>
      <c r="F12" s="9">
        <v>14</v>
      </c>
      <c r="G12" s="9"/>
      <c r="H12" s="28"/>
      <c r="I12" s="28"/>
      <c r="J12" s="28"/>
      <c r="K12" s="28"/>
      <c r="L12" s="28">
        <v>13</v>
      </c>
      <c r="M12" s="28"/>
      <c r="N12" s="28"/>
      <c r="O12" s="28"/>
      <c r="P12" s="28"/>
      <c r="Q12" s="28"/>
      <c r="R12" s="28">
        <v>52</v>
      </c>
      <c r="S12" s="28">
        <v>7</v>
      </c>
      <c r="T12" s="28"/>
      <c r="U12" s="28"/>
      <c r="V12" s="28"/>
      <c r="W12" s="28"/>
      <c r="X12" s="28">
        <v>2</v>
      </c>
      <c r="Y12" s="28">
        <v>0</v>
      </c>
      <c r="Z12" s="28">
        <v>4</v>
      </c>
      <c r="AA12" s="28"/>
      <c r="AB12" s="28"/>
    </row>
    <row r="13" spans="1:28" s="1" customFormat="1" ht="21.75" customHeight="1">
      <c r="A13" s="10" t="s">
        <v>16</v>
      </c>
      <c r="B13" s="9">
        <v>8</v>
      </c>
      <c r="C13" s="9">
        <v>7</v>
      </c>
      <c r="D13" s="9">
        <v>4</v>
      </c>
      <c r="E13" s="9">
        <v>5</v>
      </c>
      <c r="F13" s="9">
        <v>8</v>
      </c>
      <c r="G13" s="9"/>
      <c r="H13" s="28"/>
      <c r="I13" s="28"/>
      <c r="J13" s="28"/>
      <c r="K13" s="28"/>
      <c r="L13" s="28">
        <v>3</v>
      </c>
      <c r="M13" s="28"/>
      <c r="N13" s="28"/>
      <c r="O13" s="28"/>
      <c r="P13" s="28"/>
      <c r="Q13" s="28"/>
      <c r="R13" s="28"/>
      <c r="S13" s="28">
        <v>5</v>
      </c>
      <c r="T13" s="28"/>
      <c r="U13" s="28"/>
      <c r="V13" s="28"/>
      <c r="W13" s="28"/>
      <c r="X13" s="28">
        <v>1</v>
      </c>
      <c r="Y13" s="28">
        <v>0</v>
      </c>
      <c r="Z13" s="28">
        <v>3</v>
      </c>
      <c r="AA13" s="28"/>
      <c r="AB13" s="28">
        <v>163</v>
      </c>
    </row>
    <row r="14" spans="1:28" s="1" customFormat="1" ht="21.75" customHeight="1">
      <c r="A14" s="10" t="s">
        <v>17</v>
      </c>
      <c r="B14" s="9">
        <v>8</v>
      </c>
      <c r="C14" s="9">
        <v>8</v>
      </c>
      <c r="D14" s="9">
        <v>1</v>
      </c>
      <c r="E14" s="9">
        <v>7</v>
      </c>
      <c r="F14" s="9">
        <v>32</v>
      </c>
      <c r="G14" s="9"/>
      <c r="H14" s="28"/>
      <c r="I14" s="28"/>
      <c r="J14" s="28"/>
      <c r="K14" s="28"/>
      <c r="L14" s="28">
        <v>1</v>
      </c>
      <c r="M14" s="28"/>
      <c r="N14" s="28"/>
      <c r="O14" s="28"/>
      <c r="P14" s="28"/>
      <c r="Q14" s="28"/>
      <c r="R14" s="28"/>
      <c r="S14" s="28">
        <v>11</v>
      </c>
      <c r="T14" s="28"/>
      <c r="U14" s="28"/>
      <c r="V14" s="28"/>
      <c r="W14" s="28"/>
      <c r="X14" s="28">
        <v>3</v>
      </c>
      <c r="Y14" s="28">
        <v>0</v>
      </c>
      <c r="Z14" s="28">
        <v>3</v>
      </c>
      <c r="AA14" s="28"/>
      <c r="AB14" s="28">
        <v>178</v>
      </c>
    </row>
    <row r="15" spans="1:28" s="1" customFormat="1" ht="21.75" customHeight="1">
      <c r="A15" s="10" t="s">
        <v>18</v>
      </c>
      <c r="B15" s="9">
        <v>5</v>
      </c>
      <c r="C15" s="9">
        <v>4</v>
      </c>
      <c r="D15" s="9">
        <v>0</v>
      </c>
      <c r="E15" s="9">
        <v>6</v>
      </c>
      <c r="F15" s="9">
        <v>28</v>
      </c>
      <c r="G15" s="9"/>
      <c r="H15" s="28"/>
      <c r="I15" s="28"/>
      <c r="J15" s="28"/>
      <c r="K15" s="28"/>
      <c r="L15" s="28">
        <v>2</v>
      </c>
      <c r="M15" s="28"/>
      <c r="N15" s="28"/>
      <c r="O15" s="28"/>
      <c r="P15" s="28"/>
      <c r="Q15" s="28"/>
      <c r="R15" s="28">
        <v>17</v>
      </c>
      <c r="S15" s="28">
        <v>8</v>
      </c>
      <c r="T15" s="28"/>
      <c r="U15" s="28"/>
      <c r="V15" s="28"/>
      <c r="W15" s="28"/>
      <c r="X15" s="28">
        <v>2</v>
      </c>
      <c r="Y15" s="28">
        <v>0</v>
      </c>
      <c r="Z15" s="28">
        <v>8</v>
      </c>
      <c r="AA15" s="28"/>
      <c r="AB15" s="28">
        <v>179</v>
      </c>
    </row>
    <row r="16" spans="1:28" s="1" customFormat="1" ht="21.75" customHeight="1">
      <c r="A16" s="10" t="s">
        <v>19</v>
      </c>
      <c r="B16" s="9">
        <v>10</v>
      </c>
      <c r="C16" s="9">
        <v>4</v>
      </c>
      <c r="D16" s="9">
        <v>1</v>
      </c>
      <c r="E16" s="9">
        <v>8</v>
      </c>
      <c r="F16" s="9">
        <v>18</v>
      </c>
      <c r="G16" s="9"/>
      <c r="H16" s="28"/>
      <c r="I16" s="28"/>
      <c r="J16" s="28"/>
      <c r="K16" s="28"/>
      <c r="L16" s="28">
        <v>4</v>
      </c>
      <c r="M16" s="28"/>
      <c r="N16" s="28"/>
      <c r="O16" s="28"/>
      <c r="P16" s="28"/>
      <c r="Q16" s="28"/>
      <c r="R16" s="28">
        <v>42</v>
      </c>
      <c r="S16" s="28">
        <v>5</v>
      </c>
      <c r="T16" s="28"/>
      <c r="U16" s="28"/>
      <c r="V16" s="28"/>
      <c r="W16" s="28"/>
      <c r="X16" s="28">
        <v>2</v>
      </c>
      <c r="Y16" s="28">
        <v>0</v>
      </c>
      <c r="Z16" s="28">
        <v>6</v>
      </c>
      <c r="AA16" s="28"/>
      <c r="AB16" s="28">
        <v>248</v>
      </c>
    </row>
    <row r="17" spans="1:28" s="1" customFormat="1" ht="21.75" customHeight="1">
      <c r="A17" s="11" t="s">
        <v>9</v>
      </c>
      <c r="B17" s="9">
        <f>SUM(B5:B16)</f>
        <v>80</v>
      </c>
      <c r="C17" s="9">
        <f aca="true" t="shared" si="0" ref="C17:X17">SUM(C5:C16)</f>
        <v>61</v>
      </c>
      <c r="D17" s="9">
        <f t="shared" si="0"/>
        <v>25</v>
      </c>
      <c r="E17" s="9">
        <v>35</v>
      </c>
      <c r="F17" s="9">
        <v>100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220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111</v>
      </c>
      <c r="S17" s="9">
        <f t="shared" si="0"/>
        <v>86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/>
      <c r="X17" s="9">
        <f t="shared" si="0"/>
        <v>18</v>
      </c>
      <c r="Y17" s="9">
        <v>0</v>
      </c>
      <c r="Z17" s="28">
        <v>32</v>
      </c>
      <c r="AA17" s="28"/>
      <c r="AB17" s="28">
        <v>768</v>
      </c>
    </row>
    <row r="18" spans="1:7" ht="14.25">
      <c r="A18" s="2"/>
      <c r="B18" s="2"/>
      <c r="C18" s="2"/>
      <c r="D18" s="2"/>
      <c r="E18" s="2"/>
      <c r="F18" s="2"/>
      <c r="G18" s="2"/>
    </row>
    <row r="19" spans="1:7" ht="14.25">
      <c r="A19" s="2"/>
      <c r="B19" s="2"/>
      <c r="C19" s="2"/>
      <c r="D19" s="2"/>
      <c r="E19" s="2"/>
      <c r="F19" s="2"/>
      <c r="G19" s="2"/>
    </row>
    <row r="20" spans="1:7" ht="14.25">
      <c r="A20" s="2"/>
      <c r="B20" s="2"/>
      <c r="C20" s="2"/>
      <c r="D20" s="2"/>
      <c r="E20" s="2"/>
      <c r="F20" s="2"/>
      <c r="G20" s="2"/>
    </row>
    <row r="21" spans="1:7" ht="14.25">
      <c r="A21" s="2"/>
      <c r="B21" s="2"/>
      <c r="C21" s="2"/>
      <c r="D21" s="2"/>
      <c r="E21" s="2"/>
      <c r="F21" s="2"/>
      <c r="G21" s="2"/>
    </row>
    <row r="22" spans="1:7" ht="14.25">
      <c r="A22" s="2"/>
      <c r="B22" s="2"/>
      <c r="C22" s="2"/>
      <c r="D22" s="2"/>
      <c r="E22" s="2"/>
      <c r="F22" s="2"/>
      <c r="G22" s="2"/>
    </row>
    <row r="23" spans="1:7" ht="14.25">
      <c r="A23" s="2"/>
      <c r="B23" s="2"/>
      <c r="C23" s="2"/>
      <c r="D23" s="2"/>
      <c r="E23" s="2"/>
      <c r="F23" s="2"/>
      <c r="G23" s="2"/>
    </row>
    <row r="24" spans="1:7" ht="14.25">
      <c r="A24" s="2"/>
      <c r="B24" s="2"/>
      <c r="C24" s="2"/>
      <c r="D24" s="2"/>
      <c r="E24" s="2"/>
      <c r="F24" s="2"/>
      <c r="G24" s="2"/>
    </row>
  </sheetData>
  <sheetProtection/>
  <mergeCells count="8">
    <mergeCell ref="AB3:AB4"/>
    <mergeCell ref="A1:X1"/>
    <mergeCell ref="R3:T3"/>
    <mergeCell ref="L3:Q3"/>
    <mergeCell ref="U3:W3"/>
    <mergeCell ref="H3:K3"/>
    <mergeCell ref="B3:G3"/>
    <mergeCell ref="X3:AA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B1">
      <selection activeCell="C17" sqref="C17"/>
    </sheetView>
  </sheetViews>
  <sheetFormatPr defaultColWidth="11.19921875" defaultRowHeight="14.25"/>
  <cols>
    <col min="2" max="2" width="9" style="0" customWidth="1"/>
    <col min="3" max="3" width="12.69921875" style="0" customWidth="1"/>
  </cols>
  <sheetData>
    <row r="1" spans="1:11" ht="23.25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5" ht="18">
      <c r="A2" s="57"/>
      <c r="B2" s="57"/>
      <c r="C2" s="57"/>
      <c r="D2" s="57"/>
      <c r="E2" s="57"/>
    </row>
    <row r="3" spans="1:5" ht="14.25">
      <c r="A3" s="6"/>
      <c r="B3" s="6"/>
      <c r="C3" s="6"/>
      <c r="D3" s="6"/>
      <c r="E3" s="6"/>
    </row>
    <row r="4" spans="1:6" ht="42.75">
      <c r="A4" s="22"/>
      <c r="B4" s="19" t="s">
        <v>20</v>
      </c>
      <c r="C4" s="23" t="s">
        <v>21</v>
      </c>
      <c r="D4" s="5"/>
      <c r="E4" s="5"/>
      <c r="F4" s="12"/>
    </row>
    <row r="5" spans="1:6" s="1" customFormat="1" ht="21.75" customHeight="1">
      <c r="A5" s="17" t="s">
        <v>0</v>
      </c>
      <c r="B5" s="9"/>
      <c r="C5" s="9">
        <v>13</v>
      </c>
      <c r="D5" s="15"/>
      <c r="E5" s="15"/>
      <c r="F5" s="21"/>
    </row>
    <row r="6" spans="1:6" s="1" customFormat="1" ht="21.75" customHeight="1">
      <c r="A6" s="17" t="s">
        <v>1</v>
      </c>
      <c r="B6" s="9"/>
      <c r="C6" s="9">
        <v>5</v>
      </c>
      <c r="D6" s="15"/>
      <c r="E6" s="15"/>
      <c r="F6" s="21"/>
    </row>
    <row r="7" spans="1:6" s="1" customFormat="1" ht="21.75" customHeight="1">
      <c r="A7" s="17" t="s">
        <v>2</v>
      </c>
      <c r="B7" s="9"/>
      <c r="C7" s="9">
        <v>8</v>
      </c>
      <c r="D7" s="15"/>
      <c r="E7" s="15"/>
      <c r="F7" s="21"/>
    </row>
    <row r="8" spans="1:6" s="1" customFormat="1" ht="21.75" customHeight="1">
      <c r="A8" s="17" t="s">
        <v>3</v>
      </c>
      <c r="B8" s="9"/>
      <c r="C8" s="9">
        <v>7</v>
      </c>
      <c r="D8" s="15"/>
      <c r="E8" s="15"/>
      <c r="F8" s="21"/>
    </row>
    <row r="9" spans="1:5" s="1" customFormat="1" ht="21.75" customHeight="1">
      <c r="A9" s="10" t="s">
        <v>12</v>
      </c>
      <c r="B9" s="9"/>
      <c r="C9" s="9">
        <v>12</v>
      </c>
      <c r="D9" s="11"/>
      <c r="E9" s="11"/>
    </row>
    <row r="10" spans="1:5" s="1" customFormat="1" ht="21.75" customHeight="1">
      <c r="A10" s="10" t="s">
        <v>13</v>
      </c>
      <c r="B10" s="9"/>
      <c r="C10" s="9">
        <v>22</v>
      </c>
      <c r="D10" s="11"/>
      <c r="E10" s="11"/>
    </row>
    <row r="11" spans="1:5" s="1" customFormat="1" ht="21.75" customHeight="1">
      <c r="A11" s="10" t="s">
        <v>14</v>
      </c>
      <c r="B11" s="9">
        <v>15</v>
      </c>
      <c r="C11" s="9">
        <v>5</v>
      </c>
      <c r="D11" s="11"/>
      <c r="E11" s="11"/>
    </row>
    <row r="12" spans="1:5" s="1" customFormat="1" ht="21.75" customHeight="1">
      <c r="A12" s="10" t="s">
        <v>15</v>
      </c>
      <c r="B12" s="9"/>
      <c r="C12" s="9">
        <v>26</v>
      </c>
      <c r="D12" s="11"/>
      <c r="E12" s="11"/>
    </row>
    <row r="13" spans="1:5" s="1" customFormat="1" ht="21.75" customHeight="1">
      <c r="A13" s="10" t="s">
        <v>16</v>
      </c>
      <c r="B13" s="9"/>
      <c r="C13" s="9">
        <v>30</v>
      </c>
      <c r="D13" s="11"/>
      <c r="E13" s="11"/>
    </row>
    <row r="14" spans="1:5" s="1" customFormat="1" ht="21.75" customHeight="1">
      <c r="A14" s="10" t="s">
        <v>17</v>
      </c>
      <c r="B14" s="9"/>
      <c r="C14" s="9">
        <v>7</v>
      </c>
      <c r="D14" s="11"/>
      <c r="E14" s="11"/>
    </row>
    <row r="15" spans="1:5" s="1" customFormat="1" ht="21.75" customHeight="1">
      <c r="A15" s="10" t="s">
        <v>18</v>
      </c>
      <c r="B15" s="9"/>
      <c r="C15" s="9">
        <v>10</v>
      </c>
      <c r="D15" s="11"/>
      <c r="E15" s="11"/>
    </row>
    <row r="16" spans="1:5" s="1" customFormat="1" ht="21.75" customHeight="1">
      <c r="A16" s="10" t="s">
        <v>19</v>
      </c>
      <c r="B16" s="9"/>
      <c r="C16" s="9">
        <v>6</v>
      </c>
      <c r="D16" s="11"/>
      <c r="E16" s="11"/>
    </row>
    <row r="17" spans="1:5" s="1" customFormat="1" ht="21.75" customHeight="1">
      <c r="A17" s="11" t="s">
        <v>9</v>
      </c>
      <c r="B17" s="9">
        <f>SUM(B5:B16)</f>
        <v>15</v>
      </c>
      <c r="C17" s="9">
        <f>SUM(C5:C16)</f>
        <v>151</v>
      </c>
      <c r="D17" s="11"/>
      <c r="E17" s="11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</sheetData>
  <sheetProtection/>
  <mergeCells count="2">
    <mergeCell ref="A1:K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11" sqref="B11"/>
    </sheetView>
  </sheetViews>
  <sheetFormatPr defaultColWidth="11.19921875" defaultRowHeight="14.25"/>
  <cols>
    <col min="2" max="2" width="11.19921875" style="0" customWidth="1"/>
    <col min="3" max="3" width="12.69921875" style="0" customWidth="1"/>
  </cols>
  <sheetData>
    <row r="1" spans="1:11" ht="23.25">
      <c r="A1" s="56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5" ht="18">
      <c r="A2" s="57"/>
      <c r="B2" s="57"/>
      <c r="C2" s="57"/>
      <c r="D2" s="57"/>
      <c r="E2" s="57"/>
    </row>
    <row r="3" spans="1:6" ht="46.5" customHeight="1">
      <c r="A3" s="22"/>
      <c r="B3" s="30" t="s">
        <v>31</v>
      </c>
      <c r="C3" s="23" t="s">
        <v>21</v>
      </c>
      <c r="D3" s="5"/>
      <c r="E3" s="5"/>
      <c r="F3" s="12"/>
    </row>
    <row r="4" spans="1:6" s="1" customFormat="1" ht="21.75" customHeight="1">
      <c r="A4" s="17" t="s">
        <v>0</v>
      </c>
      <c r="B4" s="9"/>
      <c r="C4" s="9"/>
      <c r="D4" s="15"/>
      <c r="E4" s="15"/>
      <c r="F4" s="21"/>
    </row>
    <row r="5" spans="1:6" s="1" customFormat="1" ht="21.75" customHeight="1">
      <c r="A5" s="17" t="s">
        <v>1</v>
      </c>
      <c r="B5" s="9"/>
      <c r="C5" s="9"/>
      <c r="D5" s="15"/>
      <c r="E5" s="15"/>
      <c r="F5" s="21"/>
    </row>
    <row r="6" spans="1:6" s="1" customFormat="1" ht="21.75" customHeight="1">
      <c r="A6" s="17" t="s">
        <v>2</v>
      </c>
      <c r="B6" s="9"/>
      <c r="C6" s="9"/>
      <c r="D6" s="15"/>
      <c r="E6" s="15"/>
      <c r="F6" s="21"/>
    </row>
    <row r="7" spans="1:6" s="1" customFormat="1" ht="21.75" customHeight="1">
      <c r="A7" s="17" t="s">
        <v>3</v>
      </c>
      <c r="B7" s="9"/>
      <c r="C7" s="9"/>
      <c r="D7" s="15"/>
      <c r="E7" s="15"/>
      <c r="F7" s="21"/>
    </row>
    <row r="8" spans="1:5" s="1" customFormat="1" ht="21.75" customHeight="1">
      <c r="A8" s="10" t="s">
        <v>12</v>
      </c>
      <c r="B8" s="9"/>
      <c r="C8" s="9"/>
      <c r="D8" s="11"/>
      <c r="E8" s="11"/>
    </row>
    <row r="9" spans="1:5" s="1" customFormat="1" ht="21.75" customHeight="1">
      <c r="A9" s="10" t="s">
        <v>13</v>
      </c>
      <c r="B9" s="9">
        <v>2</v>
      </c>
      <c r="C9" s="9">
        <v>1</v>
      </c>
      <c r="D9" s="11"/>
      <c r="E9" s="11"/>
    </row>
    <row r="10" spans="1:5" s="1" customFormat="1" ht="21.75" customHeight="1">
      <c r="A10" s="10" t="s">
        <v>14</v>
      </c>
      <c r="B10" s="9"/>
      <c r="C10" s="9"/>
      <c r="D10" s="11"/>
      <c r="E10" s="11"/>
    </row>
    <row r="11" spans="1:5" s="1" customFormat="1" ht="21.75" customHeight="1">
      <c r="A11" s="10" t="s">
        <v>15</v>
      </c>
      <c r="B11" s="9"/>
      <c r="C11" s="9">
        <v>5</v>
      </c>
      <c r="D11" s="11"/>
      <c r="E11" s="11"/>
    </row>
    <row r="12" spans="1:5" s="1" customFormat="1" ht="21.75" customHeight="1">
      <c r="A12" s="10" t="s">
        <v>16</v>
      </c>
      <c r="B12" s="9"/>
      <c r="C12" s="9"/>
      <c r="D12" s="11"/>
      <c r="E12" s="11"/>
    </row>
    <row r="13" spans="1:5" s="1" customFormat="1" ht="21.75" customHeight="1">
      <c r="A13" s="10" t="s">
        <v>17</v>
      </c>
      <c r="B13" s="9"/>
      <c r="C13" s="9"/>
      <c r="D13" s="11"/>
      <c r="E13" s="11"/>
    </row>
    <row r="14" spans="1:5" s="1" customFormat="1" ht="21.75" customHeight="1">
      <c r="A14" s="10" t="s">
        <v>18</v>
      </c>
      <c r="B14" s="9"/>
      <c r="C14" s="9"/>
      <c r="D14" s="11"/>
      <c r="E14" s="11"/>
    </row>
    <row r="15" spans="1:5" s="1" customFormat="1" ht="21.75" customHeight="1">
      <c r="A15" s="10" t="s">
        <v>19</v>
      </c>
      <c r="B15" s="9"/>
      <c r="C15" s="9"/>
      <c r="D15" s="11"/>
      <c r="E15" s="11"/>
    </row>
    <row r="16" spans="1:5" s="1" customFormat="1" ht="21.75" customHeight="1">
      <c r="A16" s="11" t="s">
        <v>9</v>
      </c>
      <c r="B16" s="9">
        <f>SUM(B4:B15)</f>
        <v>2</v>
      </c>
      <c r="C16" s="9">
        <f>SUM(C4:C15)</f>
        <v>6</v>
      </c>
      <c r="D16" s="11"/>
      <c r="E16" s="11"/>
    </row>
    <row r="17" spans="1:5" ht="14.25">
      <c r="A17" s="2"/>
      <c r="B17" s="2"/>
      <c r="C17" s="2"/>
      <c r="D17" s="2"/>
      <c r="E17" s="2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</sheetData>
  <sheetProtection/>
  <mergeCells count="2">
    <mergeCell ref="A1:K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26"/>
  <sheetViews>
    <sheetView zoomScalePageLayoutView="0" workbookViewId="0" topLeftCell="A1">
      <selection activeCell="A1" sqref="A1:AY1"/>
    </sheetView>
  </sheetViews>
  <sheetFormatPr defaultColWidth="11.19921875" defaultRowHeight="14.25"/>
  <cols>
    <col min="2" max="2" width="7.69921875" style="0" customWidth="1"/>
    <col min="3" max="3" width="8.3984375" style="0" customWidth="1"/>
    <col min="4" max="4" width="8.19921875" style="0" customWidth="1"/>
    <col min="5" max="5" width="8" style="0" customWidth="1"/>
    <col min="6" max="6" width="7.59765625" style="0" customWidth="1"/>
    <col min="7" max="7" width="8.19921875" style="0" customWidth="1"/>
    <col min="8" max="8" width="8.5" style="0" customWidth="1"/>
    <col min="9" max="9" width="9.19921875" style="0" customWidth="1"/>
    <col min="10" max="10" width="7.5" style="0" customWidth="1"/>
    <col min="11" max="11" width="8.5" style="0" customWidth="1"/>
    <col min="12" max="12" width="7.5" style="0" customWidth="1"/>
    <col min="13" max="13" width="8.59765625" style="0" customWidth="1"/>
    <col min="14" max="14" width="7.69921875" style="0" customWidth="1"/>
    <col min="15" max="15" width="9.09765625" style="0" customWidth="1"/>
    <col min="16" max="16" width="7.5" style="0" customWidth="1"/>
    <col min="17" max="17" width="7.8984375" style="0" customWidth="1"/>
    <col min="18" max="18" width="10.19921875" style="0" customWidth="1"/>
    <col min="19" max="19" width="8.19921875" style="0" customWidth="1"/>
    <col min="20" max="20" width="7.09765625" style="0" customWidth="1"/>
    <col min="21" max="21" width="8.19921875" style="0" customWidth="1"/>
    <col min="22" max="22" width="7.69921875" style="0" customWidth="1"/>
    <col min="23" max="24" width="7.5" style="0" customWidth="1"/>
    <col min="25" max="25" width="7.69921875" style="0" customWidth="1"/>
    <col min="26" max="26" width="6.69921875" style="0" customWidth="1"/>
    <col min="27" max="27" width="7.5" style="0" customWidth="1"/>
    <col min="28" max="28" width="7.8984375" style="0" customWidth="1"/>
    <col min="29" max="30" width="8.5" style="0" customWidth="1"/>
    <col min="31" max="31" width="5.5" style="0" customWidth="1"/>
    <col min="32" max="32" width="6.8984375" style="0" customWidth="1"/>
    <col min="33" max="33" width="5.19921875" style="0" customWidth="1"/>
    <col min="34" max="34" width="9.3984375" style="0" customWidth="1"/>
    <col min="35" max="35" width="6.69921875" style="0" customWidth="1"/>
    <col min="36" max="36" width="5.5" style="0" customWidth="1"/>
    <col min="37" max="37" width="6.5" style="0" customWidth="1"/>
    <col min="38" max="39" width="6.69921875" style="0" customWidth="1"/>
    <col min="40" max="44" width="5.59765625" style="0" customWidth="1"/>
    <col min="45" max="45" width="6.5" style="0" customWidth="1"/>
    <col min="46" max="46" width="7.69921875" style="0" customWidth="1"/>
    <col min="47" max="47" width="6" style="0" customWidth="1"/>
    <col min="48" max="48" width="7.19921875" style="0" customWidth="1"/>
    <col min="49" max="49" width="10.19921875" style="0" customWidth="1"/>
    <col min="50" max="50" width="6.19921875" style="0" customWidth="1"/>
    <col min="51" max="51" width="6.59765625" style="0" customWidth="1"/>
    <col min="52" max="52" width="8.69921875" style="0" customWidth="1"/>
    <col min="53" max="53" width="10.5" style="0" customWidth="1"/>
    <col min="54" max="54" width="7.3984375" style="0" customWidth="1"/>
    <col min="55" max="55" width="6.19921875" style="0" customWidth="1"/>
  </cols>
  <sheetData>
    <row r="1" spans="1:51" ht="27.75" customHeight="1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</row>
    <row r="2" spans="1:26" ht="14.25">
      <c r="A2" s="2"/>
      <c r="B2" s="2"/>
      <c r="C2" s="2"/>
      <c r="D2" s="2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6"/>
      <c r="R2" s="2"/>
      <c r="S2" s="2"/>
      <c r="T2" s="2"/>
      <c r="U2" s="2"/>
      <c r="V2" s="2"/>
      <c r="W2" s="2"/>
      <c r="X2" s="2"/>
      <c r="Y2" s="2"/>
      <c r="Z2" s="2"/>
    </row>
    <row r="3" spans="1:56" ht="27" customHeight="1">
      <c r="A3" s="4"/>
      <c r="B3" s="76" t="s">
        <v>34</v>
      </c>
      <c r="C3" s="76"/>
      <c r="D3" s="76"/>
      <c r="E3" s="73" t="s">
        <v>6</v>
      </c>
      <c r="F3" s="73"/>
      <c r="G3" s="73" t="s">
        <v>29</v>
      </c>
      <c r="H3" s="73"/>
      <c r="I3" s="73"/>
      <c r="J3" s="74" t="s">
        <v>68</v>
      </c>
      <c r="K3" s="75"/>
      <c r="L3" s="77" t="s">
        <v>69</v>
      </c>
      <c r="M3" s="77"/>
      <c r="N3" s="73" t="s">
        <v>4</v>
      </c>
      <c r="O3" s="73"/>
      <c r="P3" s="73" t="s">
        <v>5</v>
      </c>
      <c r="Q3" s="73"/>
      <c r="R3" s="78" t="s">
        <v>40</v>
      </c>
      <c r="S3" s="78"/>
      <c r="T3" s="78"/>
      <c r="U3" s="78"/>
      <c r="V3" s="78"/>
      <c r="W3" s="78"/>
      <c r="X3" s="78"/>
      <c r="Y3" s="78"/>
      <c r="Z3" s="69" t="s">
        <v>30</v>
      </c>
      <c r="AA3" s="69"/>
      <c r="AB3" s="70" t="s">
        <v>32</v>
      </c>
      <c r="AC3" s="70"/>
      <c r="AD3" s="71" t="s">
        <v>42</v>
      </c>
      <c r="AE3" s="71"/>
      <c r="AF3" s="71"/>
      <c r="AG3" s="71"/>
      <c r="AH3" s="71"/>
      <c r="AI3" s="71"/>
      <c r="AJ3" s="72" t="s">
        <v>43</v>
      </c>
      <c r="AK3" s="72"/>
      <c r="AL3" s="72"/>
      <c r="AM3" s="72"/>
      <c r="AN3" s="72" t="s">
        <v>64</v>
      </c>
      <c r="AO3" s="72"/>
      <c r="AP3" s="72"/>
      <c r="AQ3" s="72"/>
      <c r="AR3" s="72"/>
      <c r="AS3" s="72"/>
      <c r="AT3" s="72" t="s">
        <v>44</v>
      </c>
      <c r="AU3" s="72"/>
      <c r="AV3" s="72"/>
      <c r="AW3" s="79" t="s">
        <v>45</v>
      </c>
      <c r="AX3" s="80"/>
      <c r="AY3" s="81"/>
      <c r="AZ3" s="62" t="s">
        <v>46</v>
      </c>
      <c r="BA3" s="62"/>
      <c r="BB3" s="62"/>
      <c r="BC3" s="62"/>
      <c r="BD3" s="60" t="s">
        <v>78</v>
      </c>
    </row>
    <row r="4" spans="1:56" ht="39" customHeight="1">
      <c r="A4" s="32"/>
      <c r="B4" s="8" t="s">
        <v>35</v>
      </c>
      <c r="C4" s="8" t="s">
        <v>36</v>
      </c>
      <c r="D4" s="31" t="s">
        <v>33</v>
      </c>
      <c r="E4" s="13" t="s">
        <v>20</v>
      </c>
      <c r="F4" s="31" t="s">
        <v>33</v>
      </c>
      <c r="G4" s="13" t="s">
        <v>10</v>
      </c>
      <c r="H4" s="13" t="s">
        <v>11</v>
      </c>
      <c r="I4" s="31" t="s">
        <v>33</v>
      </c>
      <c r="J4" s="13" t="s">
        <v>20</v>
      </c>
      <c r="K4" s="31" t="s">
        <v>33</v>
      </c>
      <c r="L4" s="13" t="s">
        <v>20</v>
      </c>
      <c r="M4" s="31" t="s">
        <v>33</v>
      </c>
      <c r="N4" s="13" t="s">
        <v>20</v>
      </c>
      <c r="O4" s="31" t="s">
        <v>33</v>
      </c>
      <c r="P4" s="13" t="s">
        <v>20</v>
      </c>
      <c r="Q4" s="31" t="s">
        <v>33</v>
      </c>
      <c r="R4" s="37" t="s">
        <v>39</v>
      </c>
      <c r="S4" s="38" t="s">
        <v>37</v>
      </c>
      <c r="T4" s="37" t="s">
        <v>27</v>
      </c>
      <c r="U4" s="37" t="s">
        <v>22</v>
      </c>
      <c r="V4" s="38" t="s">
        <v>24</v>
      </c>
      <c r="W4" s="37" t="s">
        <v>23</v>
      </c>
      <c r="X4" s="37" t="s">
        <v>25</v>
      </c>
      <c r="Y4" s="39" t="s">
        <v>33</v>
      </c>
      <c r="Z4" s="13" t="s">
        <v>20</v>
      </c>
      <c r="AA4" s="31" t="s">
        <v>33</v>
      </c>
      <c r="AB4" s="13" t="s">
        <v>20</v>
      </c>
      <c r="AC4" s="31" t="s">
        <v>33</v>
      </c>
      <c r="AD4" s="45" t="s">
        <v>47</v>
      </c>
      <c r="AE4" s="45" t="s">
        <v>48</v>
      </c>
      <c r="AF4" s="45" t="s">
        <v>49</v>
      </c>
      <c r="AG4" s="45" t="s">
        <v>79</v>
      </c>
      <c r="AH4" s="45" t="s">
        <v>72</v>
      </c>
      <c r="AI4" s="31" t="s">
        <v>33</v>
      </c>
      <c r="AJ4" s="45" t="s">
        <v>50</v>
      </c>
      <c r="AK4" s="45" t="s">
        <v>63</v>
      </c>
      <c r="AL4" s="45" t="s">
        <v>60</v>
      </c>
      <c r="AM4" s="31" t="s">
        <v>33</v>
      </c>
      <c r="AN4" s="46" t="s">
        <v>51</v>
      </c>
      <c r="AO4" s="45" t="s">
        <v>52</v>
      </c>
      <c r="AP4" s="45" t="s">
        <v>53</v>
      </c>
      <c r="AQ4" s="45" t="s">
        <v>54</v>
      </c>
      <c r="AR4" s="45" t="s">
        <v>55</v>
      </c>
      <c r="AS4" s="31" t="s">
        <v>33</v>
      </c>
      <c r="AT4" s="45" t="s">
        <v>56</v>
      </c>
      <c r="AU4" s="45" t="s">
        <v>57</v>
      </c>
      <c r="AV4" s="31" t="s">
        <v>33</v>
      </c>
      <c r="AW4" s="45" t="s">
        <v>58</v>
      </c>
      <c r="AX4" s="45" t="s">
        <v>59</v>
      </c>
      <c r="AY4" s="31" t="s">
        <v>33</v>
      </c>
      <c r="AZ4" s="53" t="s">
        <v>74</v>
      </c>
      <c r="BA4" s="53" t="s">
        <v>75</v>
      </c>
      <c r="BB4" s="53" t="s">
        <v>76</v>
      </c>
      <c r="BC4" s="53" t="s">
        <v>77</v>
      </c>
      <c r="BD4" s="60"/>
    </row>
    <row r="5" spans="1:56" ht="24.75" customHeight="1">
      <c r="A5" s="3" t="s">
        <v>0</v>
      </c>
      <c r="B5" s="4">
        <f>'carte metropole'!B5</f>
        <v>0</v>
      </c>
      <c r="C5" s="4">
        <f>'carte metropole'!C5</f>
        <v>9</v>
      </c>
      <c r="D5" s="4">
        <f>'carte metropole'!D5</f>
        <v>18</v>
      </c>
      <c r="E5" s="4">
        <f>'défaut collecte'!B5</f>
        <v>6</v>
      </c>
      <c r="F5" s="4">
        <f>'défaut collecte'!C5</f>
        <v>11</v>
      </c>
      <c r="G5" s="33">
        <f>composteurs!C5</f>
        <v>1</v>
      </c>
      <c r="H5" s="33">
        <f>composteurs!D5</f>
        <v>5</v>
      </c>
      <c r="I5" s="33">
        <f>composteurs!E5</f>
        <v>3</v>
      </c>
      <c r="J5" s="34">
        <f>' conteneur détérioré'!B5</f>
        <v>11</v>
      </c>
      <c r="K5" s="34">
        <f>' conteneur détérioré'!C5</f>
        <v>2</v>
      </c>
      <c r="L5" s="4">
        <f>'1ère dotation conteneur'!B5</f>
        <v>2</v>
      </c>
      <c r="M5" s="4">
        <f>'1ère dotation conteneur'!C5</f>
        <v>0</v>
      </c>
      <c r="N5" s="4">
        <f>'dde conteneur + grand'!B5</f>
        <v>9</v>
      </c>
      <c r="O5" s="4">
        <f>'dde conteneur + grand'!C5</f>
        <v>2</v>
      </c>
      <c r="P5" s="4">
        <f>'RdV encombrants'!B5</f>
        <v>28</v>
      </c>
      <c r="Q5" s="4">
        <f>'RdV encombrants'!C5</f>
        <v>5</v>
      </c>
      <c r="R5" s="4">
        <f>'dde pr Pôles Terr'!B5</f>
        <v>1</v>
      </c>
      <c r="S5" s="4">
        <f>'dde pr Pôles Terr'!C5</f>
        <v>0</v>
      </c>
      <c r="T5" s="4">
        <f>'dde pr Pôles Terr'!D5</f>
        <v>15</v>
      </c>
      <c r="U5" s="4">
        <f>'dde pr Pôles Terr'!E5</f>
        <v>16</v>
      </c>
      <c r="V5" s="4">
        <f>'dde pr Pôles Terr'!F5</f>
        <v>1</v>
      </c>
      <c r="W5" s="4">
        <f>'dde pr Pôles Terr'!G5</f>
        <v>8</v>
      </c>
      <c r="X5" s="4">
        <f>'dde pr Pôles Terr'!H5</f>
        <v>3</v>
      </c>
      <c r="Y5" s="4">
        <f>'dde pr Pôles Terr'!J5</f>
        <v>28</v>
      </c>
      <c r="Z5" s="4">
        <f>TaM!B5</f>
        <v>0</v>
      </c>
      <c r="AA5" s="33">
        <f>TaM!C5</f>
        <v>13</v>
      </c>
      <c r="AB5" s="33">
        <f>Tourisme!B4</f>
        <v>0</v>
      </c>
      <c r="AC5" s="33">
        <f>Tourisme!C4</f>
        <v>0</v>
      </c>
      <c r="AD5" s="9">
        <f>'activités communale'!B5</f>
        <v>4</v>
      </c>
      <c r="AE5" s="9">
        <f>'activités communale'!C5</f>
        <v>1</v>
      </c>
      <c r="AF5" s="13">
        <f>'activités communale'!D5</f>
        <v>0</v>
      </c>
      <c r="AG5" s="13">
        <f>'activités communale'!E5</f>
        <v>0</v>
      </c>
      <c r="AH5" s="13">
        <f>'activités communale'!F5</f>
        <v>0</v>
      </c>
      <c r="AI5" s="13">
        <f>'activités communale'!G5</f>
        <v>0</v>
      </c>
      <c r="AJ5" s="28">
        <f>'activités communale'!H5</f>
        <v>0</v>
      </c>
      <c r="AK5" s="28">
        <f>'activités communale'!I5</f>
        <v>0</v>
      </c>
      <c r="AL5" s="28">
        <f>'activités communale'!J5</f>
        <v>0</v>
      </c>
      <c r="AM5" s="28">
        <f>'activités communale'!K5</f>
        <v>0</v>
      </c>
      <c r="AN5" s="28">
        <f>'activités communale'!L5</f>
        <v>3</v>
      </c>
      <c r="AO5" s="28">
        <f>'activités communale'!M5</f>
        <v>0</v>
      </c>
      <c r="AP5" s="28">
        <f>'activités communale'!N5</f>
        <v>0</v>
      </c>
      <c r="AQ5" s="28">
        <f>'activités communale'!O5</f>
        <v>0</v>
      </c>
      <c r="AR5" s="28">
        <f>'activités communale'!P5</f>
        <v>0</v>
      </c>
      <c r="AS5" s="28">
        <f>'activités communale'!Q5</f>
        <v>0</v>
      </c>
      <c r="AT5" s="28">
        <f>'activités communale'!R5</f>
        <v>0</v>
      </c>
      <c r="AU5" s="28">
        <f>'activités communale'!S5</f>
        <v>6</v>
      </c>
      <c r="AV5" s="28">
        <f>'activités communale'!T5</f>
        <v>0</v>
      </c>
      <c r="AW5" s="28">
        <f>'activités communale'!U5</f>
        <v>0</v>
      </c>
      <c r="AX5" s="28">
        <f>'activités communale'!V5</f>
        <v>0</v>
      </c>
      <c r="AY5" s="28">
        <f>'activités communale'!W5</f>
        <v>0</v>
      </c>
      <c r="AZ5" s="49">
        <f>'activités communale'!X5</f>
        <v>0</v>
      </c>
      <c r="BA5" s="49">
        <f>'activités communale'!Y5</f>
        <v>0</v>
      </c>
      <c r="BB5" s="49">
        <f>'activités communale'!Z5</f>
        <v>0</v>
      </c>
      <c r="BC5" s="49">
        <f>'activités communale'!AA5</f>
        <v>0</v>
      </c>
      <c r="BD5" s="49">
        <f>'activités communale'!AB5</f>
        <v>0</v>
      </c>
    </row>
    <row r="6" spans="1:56" ht="24.75" customHeight="1">
      <c r="A6" s="3" t="s">
        <v>38</v>
      </c>
      <c r="B6" s="4">
        <f>'carte metropole'!B6</f>
        <v>0</v>
      </c>
      <c r="C6" s="4">
        <f>'carte metropole'!C6</f>
        <v>8</v>
      </c>
      <c r="D6" s="4">
        <f>'carte metropole'!D6</f>
        <v>17</v>
      </c>
      <c r="E6" s="4">
        <f>'défaut collecte'!B6</f>
        <v>2</v>
      </c>
      <c r="F6" s="4">
        <f>'défaut collecte'!C6</f>
        <v>0</v>
      </c>
      <c r="G6" s="33">
        <f>composteurs!C6</f>
        <v>0</v>
      </c>
      <c r="H6" s="33">
        <f>composteurs!D6</f>
        <v>1</v>
      </c>
      <c r="I6" s="33">
        <f>composteurs!E6</f>
        <v>0</v>
      </c>
      <c r="J6" s="34">
        <f>' conteneur détérioré'!B6</f>
        <v>10</v>
      </c>
      <c r="K6" s="34">
        <f>' conteneur détérioré'!C6</f>
        <v>5</v>
      </c>
      <c r="L6" s="4">
        <f>'1ère dotation conteneur'!B6</f>
        <v>2</v>
      </c>
      <c r="M6" s="4">
        <f>'1ère dotation conteneur'!C6</f>
        <v>0</v>
      </c>
      <c r="N6" s="4">
        <f>'dde conteneur + grand'!B6</f>
        <v>7</v>
      </c>
      <c r="O6" s="4">
        <f>'dde conteneur + grand'!C6</f>
        <v>0</v>
      </c>
      <c r="P6" s="4">
        <f>'RdV encombrants'!B6</f>
        <v>13</v>
      </c>
      <c r="Q6" s="4">
        <f>'RdV encombrants'!C6</f>
        <v>3</v>
      </c>
      <c r="R6" s="4">
        <f>'dde pr Pôles Terr'!B6</f>
        <v>1</v>
      </c>
      <c r="S6" s="4">
        <f>'dde pr Pôles Terr'!C6</f>
        <v>1</v>
      </c>
      <c r="T6" s="4">
        <f>'dde pr Pôles Terr'!D6</f>
        <v>10</v>
      </c>
      <c r="U6" s="4">
        <f>'dde pr Pôles Terr'!E6</f>
        <v>11</v>
      </c>
      <c r="V6" s="4">
        <f>'dde pr Pôles Terr'!F6</f>
        <v>0</v>
      </c>
      <c r="W6" s="4">
        <f>'dde pr Pôles Terr'!G6</f>
        <v>5</v>
      </c>
      <c r="X6" s="4">
        <f>'dde pr Pôles Terr'!H6</f>
        <v>3</v>
      </c>
      <c r="Y6" s="4">
        <f>'dde pr Pôles Terr'!J6</f>
        <v>15</v>
      </c>
      <c r="Z6" s="4">
        <f>TaM!B6</f>
        <v>0</v>
      </c>
      <c r="AA6" s="33">
        <f>TaM!C6</f>
        <v>5</v>
      </c>
      <c r="AB6" s="33">
        <f>Tourisme!B5</f>
        <v>0</v>
      </c>
      <c r="AC6" s="33">
        <f>Tourisme!C5</f>
        <v>0</v>
      </c>
      <c r="AD6" s="9">
        <f>'activités communale'!B6</f>
        <v>8</v>
      </c>
      <c r="AE6" s="9">
        <f>'activités communale'!C6</f>
        <v>5</v>
      </c>
      <c r="AF6" s="13">
        <f>'activités communale'!D6</f>
        <v>1</v>
      </c>
      <c r="AG6" s="13">
        <f>'activités communale'!E6</f>
        <v>0</v>
      </c>
      <c r="AH6" s="13">
        <f>'activités communale'!F6</f>
        <v>0</v>
      </c>
      <c r="AI6" s="13">
        <f>'activités communale'!G6</f>
        <v>0</v>
      </c>
      <c r="AJ6" s="28">
        <f>'activités communale'!H6</f>
        <v>0</v>
      </c>
      <c r="AK6" s="28">
        <f>'activités communale'!I6</f>
        <v>0</v>
      </c>
      <c r="AL6" s="28">
        <f>'activités communale'!J6</f>
        <v>0</v>
      </c>
      <c r="AM6" s="28">
        <f>'activités communale'!K6</f>
        <v>0</v>
      </c>
      <c r="AN6" s="28">
        <f>'activités communale'!L6</f>
        <v>4</v>
      </c>
      <c r="AO6" s="28">
        <f>'activités communale'!M6</f>
        <v>0</v>
      </c>
      <c r="AP6" s="28">
        <f>'activités communale'!N6</f>
        <v>0</v>
      </c>
      <c r="AQ6" s="28">
        <f>'activités communale'!O6</f>
        <v>0</v>
      </c>
      <c r="AR6" s="28">
        <f>'activités communale'!P6</f>
        <v>0</v>
      </c>
      <c r="AS6" s="28">
        <f>'activités communale'!Q6</f>
        <v>0</v>
      </c>
      <c r="AT6" s="28">
        <f>'activités communale'!R6</f>
        <v>0</v>
      </c>
      <c r="AU6" s="28">
        <f>'activités communale'!S6</f>
        <v>5</v>
      </c>
      <c r="AV6" s="28">
        <f>'activités communale'!T6</f>
        <v>0</v>
      </c>
      <c r="AW6" s="28">
        <f>'activités communale'!U6</f>
        <v>0</v>
      </c>
      <c r="AX6" s="28">
        <f>'activités communale'!V6</f>
        <v>0</v>
      </c>
      <c r="AY6" s="28">
        <f>'activités communale'!W6</f>
        <v>0</v>
      </c>
      <c r="AZ6" s="49">
        <f>'activités communale'!X6</f>
        <v>0</v>
      </c>
      <c r="BA6" s="49">
        <f>'activités communale'!Y6</f>
        <v>0</v>
      </c>
      <c r="BB6" s="49">
        <f>'activités communale'!Z6</f>
        <v>0</v>
      </c>
      <c r="BC6" s="49">
        <f>'activités communale'!AA6</f>
        <v>0</v>
      </c>
      <c r="BD6" s="49">
        <f>'activités communale'!AB6</f>
        <v>0</v>
      </c>
    </row>
    <row r="7" spans="1:56" ht="24.75" customHeight="1">
      <c r="A7" s="3" t="s">
        <v>2</v>
      </c>
      <c r="B7" s="4">
        <f>'carte metropole'!B7</f>
        <v>0</v>
      </c>
      <c r="C7" s="4">
        <f>'carte metropole'!C7</f>
        <v>8</v>
      </c>
      <c r="D7" s="4">
        <f>'carte metropole'!D7</f>
        <v>22</v>
      </c>
      <c r="E7" s="4">
        <f>'défaut collecte'!B7</f>
        <v>4</v>
      </c>
      <c r="F7" s="4">
        <f>'défaut collecte'!C7</f>
        <v>0</v>
      </c>
      <c r="G7" s="33">
        <f>composteurs!C7</f>
        <v>2</v>
      </c>
      <c r="H7" s="33">
        <f>composteurs!D7</f>
        <v>3</v>
      </c>
      <c r="I7" s="33">
        <f>composteurs!E7</f>
        <v>0</v>
      </c>
      <c r="J7" s="34">
        <f>' conteneur détérioré'!B7</f>
        <v>14</v>
      </c>
      <c r="K7" s="34">
        <f>' conteneur détérioré'!C7</f>
        <v>2</v>
      </c>
      <c r="L7" s="4">
        <f>'1ère dotation conteneur'!B7</f>
        <v>1</v>
      </c>
      <c r="M7" s="4">
        <f>'1ère dotation conteneur'!C7</f>
        <v>0</v>
      </c>
      <c r="N7" s="4">
        <f>'dde conteneur + grand'!B7</f>
        <v>4</v>
      </c>
      <c r="O7" s="4">
        <f>'dde conteneur + grand'!C7</f>
        <v>1</v>
      </c>
      <c r="P7" s="4">
        <f>'RdV encombrants'!B7</f>
        <v>11</v>
      </c>
      <c r="Q7" s="4">
        <f>'RdV encombrants'!C7</f>
        <v>8</v>
      </c>
      <c r="R7" s="4">
        <f>'dde pr Pôles Terr'!B7</f>
        <v>4</v>
      </c>
      <c r="S7" s="4">
        <f>'dde pr Pôles Terr'!C7</f>
        <v>0</v>
      </c>
      <c r="T7" s="4">
        <f>'dde pr Pôles Terr'!D7</f>
        <v>11</v>
      </c>
      <c r="U7" s="4">
        <f>'dde pr Pôles Terr'!E7</f>
        <v>20</v>
      </c>
      <c r="V7" s="4">
        <f>'dde pr Pôles Terr'!F7</f>
        <v>2</v>
      </c>
      <c r="W7" s="4">
        <f>'dde pr Pôles Terr'!G7</f>
        <v>15</v>
      </c>
      <c r="X7" s="4">
        <f>'dde pr Pôles Terr'!H7</f>
        <v>6</v>
      </c>
      <c r="Y7" s="4">
        <f>'dde pr Pôles Terr'!J7</f>
        <v>24</v>
      </c>
      <c r="Z7" s="4">
        <f>TaM!B7</f>
        <v>0</v>
      </c>
      <c r="AA7" s="33">
        <f>TaM!C7</f>
        <v>8</v>
      </c>
      <c r="AB7" s="33">
        <f>Tourisme!B6</f>
        <v>0</v>
      </c>
      <c r="AC7" s="33">
        <f>Tourisme!C6</f>
        <v>0</v>
      </c>
      <c r="AD7" s="9">
        <f>'activités communale'!B7</f>
        <v>12</v>
      </c>
      <c r="AE7" s="9">
        <f>'activités communale'!C7</f>
        <v>7</v>
      </c>
      <c r="AF7" s="13">
        <f>'activités communale'!D7</f>
        <v>0</v>
      </c>
      <c r="AG7" s="13">
        <f>'activités communale'!E7</f>
        <v>0</v>
      </c>
      <c r="AH7" s="13">
        <f>'activités communale'!F7</f>
        <v>0</v>
      </c>
      <c r="AI7" s="13">
        <f>'activités communale'!G7</f>
        <v>0</v>
      </c>
      <c r="AJ7" s="28">
        <f>'activités communale'!H7</f>
        <v>0</v>
      </c>
      <c r="AK7" s="28">
        <f>'activités communale'!I7</f>
        <v>0</v>
      </c>
      <c r="AL7" s="28">
        <f>'activités communale'!J7</f>
        <v>0</v>
      </c>
      <c r="AM7" s="28">
        <f>'activités communale'!K7</f>
        <v>0</v>
      </c>
      <c r="AN7" s="28">
        <f>'activités communale'!L7</f>
        <v>0</v>
      </c>
      <c r="AO7" s="28">
        <f>'activités communale'!M7</f>
        <v>0</v>
      </c>
      <c r="AP7" s="28">
        <f>'activités communale'!N7</f>
        <v>0</v>
      </c>
      <c r="AQ7" s="28">
        <f>'activités communale'!O7</f>
        <v>0</v>
      </c>
      <c r="AR7" s="28">
        <f>'activités communale'!P7</f>
        <v>0</v>
      </c>
      <c r="AS7" s="28">
        <f>'activités communale'!Q7</f>
        <v>0</v>
      </c>
      <c r="AT7" s="28">
        <f>'activités communale'!R7</f>
        <v>0</v>
      </c>
      <c r="AU7" s="28">
        <f>'activités communale'!S7</f>
        <v>9</v>
      </c>
      <c r="AV7" s="28">
        <f>'activités communale'!T7</f>
        <v>0</v>
      </c>
      <c r="AW7" s="28">
        <f>'activités communale'!U7</f>
        <v>0</v>
      </c>
      <c r="AX7" s="28">
        <f>'activités communale'!V7</f>
        <v>0</v>
      </c>
      <c r="AY7" s="28">
        <f>'activités communale'!W7</f>
        <v>0</v>
      </c>
      <c r="AZ7" s="49">
        <f>'activités communale'!X7</f>
        <v>0</v>
      </c>
      <c r="BA7" s="49">
        <f>'activités communale'!Y7</f>
        <v>0</v>
      </c>
      <c r="BB7" s="49">
        <f>'activités communale'!Z7</f>
        <v>0</v>
      </c>
      <c r="BC7" s="49">
        <f>'activités communale'!AA7</f>
        <v>0</v>
      </c>
      <c r="BD7" s="49">
        <f>'activités communale'!AB7</f>
        <v>0</v>
      </c>
    </row>
    <row r="8" spans="1:56" ht="24.75" customHeight="1">
      <c r="A8" s="3" t="s">
        <v>3</v>
      </c>
      <c r="B8" s="4">
        <f>'carte metropole'!B8</f>
        <v>0</v>
      </c>
      <c r="C8" s="4">
        <f>'carte metropole'!C8</f>
        <v>6</v>
      </c>
      <c r="D8" s="4">
        <f>'carte metropole'!D8</f>
        <v>31</v>
      </c>
      <c r="E8" s="4">
        <f>'défaut collecte'!B8</f>
        <v>3</v>
      </c>
      <c r="F8" s="4">
        <f>'défaut collecte'!C8</f>
        <v>0</v>
      </c>
      <c r="G8" s="33">
        <f>composteurs!C8</f>
        <v>2</v>
      </c>
      <c r="H8" s="33">
        <f>composteurs!D8</f>
        <v>2</v>
      </c>
      <c r="I8" s="33">
        <f>composteurs!E8</f>
        <v>0</v>
      </c>
      <c r="J8" s="34">
        <f>' conteneur détérioré'!B8</f>
        <v>9</v>
      </c>
      <c r="K8" s="34">
        <f>' conteneur détérioré'!C8</f>
        <v>1</v>
      </c>
      <c r="L8" s="4">
        <f>'1ère dotation conteneur'!B8</f>
        <v>12</v>
      </c>
      <c r="M8" s="4">
        <f>'1ère dotation conteneur'!C8</f>
        <v>0</v>
      </c>
      <c r="N8" s="4">
        <f>'dde conteneur + grand'!B8</f>
        <v>2</v>
      </c>
      <c r="O8" s="4">
        <f>'dde conteneur + grand'!C8</f>
        <v>1</v>
      </c>
      <c r="P8" s="4">
        <f>'RdV encombrants'!B8</f>
        <v>25</v>
      </c>
      <c r="Q8" s="4">
        <f>'RdV encombrants'!C8</f>
        <v>6</v>
      </c>
      <c r="R8" s="4">
        <f>'dde pr Pôles Terr'!B8</f>
        <v>3</v>
      </c>
      <c r="S8" s="4">
        <f>'dde pr Pôles Terr'!C8</f>
        <v>0</v>
      </c>
      <c r="T8" s="4">
        <f>'dde pr Pôles Terr'!D8</f>
        <v>4</v>
      </c>
      <c r="U8" s="4">
        <f>'dde pr Pôles Terr'!E8</f>
        <v>9</v>
      </c>
      <c r="V8" s="4">
        <f>'dde pr Pôles Terr'!F8</f>
        <v>1</v>
      </c>
      <c r="W8" s="4">
        <f>'dde pr Pôles Terr'!G8</f>
        <v>2</v>
      </c>
      <c r="X8" s="4">
        <f>'dde pr Pôles Terr'!H8</f>
        <v>1</v>
      </c>
      <c r="Y8" s="4">
        <f>'dde pr Pôles Terr'!J8</f>
        <v>38</v>
      </c>
      <c r="Z8" s="4">
        <f>TaM!B8</f>
        <v>0</v>
      </c>
      <c r="AA8" s="33">
        <f>TaM!C8</f>
        <v>7</v>
      </c>
      <c r="AB8" s="33">
        <f>Tourisme!B7</f>
        <v>0</v>
      </c>
      <c r="AC8" s="33">
        <f>Tourisme!C7</f>
        <v>0</v>
      </c>
      <c r="AD8" s="9">
        <f>'activités communale'!B8</f>
        <v>5</v>
      </c>
      <c r="AE8" s="9">
        <f>'activités communale'!C8</f>
        <v>1</v>
      </c>
      <c r="AF8" s="13">
        <f>'activités communale'!D8</f>
        <v>1</v>
      </c>
      <c r="AG8" s="13">
        <f>'activités communale'!E8</f>
        <v>1</v>
      </c>
      <c r="AH8" s="13">
        <f>'activités communale'!F8</f>
        <v>0</v>
      </c>
      <c r="AI8" s="13">
        <f>'activités communale'!G8</f>
        <v>0</v>
      </c>
      <c r="AJ8" s="28">
        <f>'activités communale'!H8</f>
        <v>0</v>
      </c>
      <c r="AK8" s="28">
        <f>'activités communale'!I8</f>
        <v>0</v>
      </c>
      <c r="AL8" s="28">
        <f>'activités communale'!J8</f>
        <v>0</v>
      </c>
      <c r="AM8" s="28">
        <f>'activités communale'!K8</f>
        <v>0</v>
      </c>
      <c r="AN8" s="28">
        <f>'activités communale'!L8</f>
        <v>100</v>
      </c>
      <c r="AO8" s="28">
        <f>'activités communale'!M8</f>
        <v>0</v>
      </c>
      <c r="AP8" s="28">
        <f>'activités communale'!N8</f>
        <v>0</v>
      </c>
      <c r="AQ8" s="28">
        <f>'activités communale'!O8</f>
        <v>0</v>
      </c>
      <c r="AR8" s="28">
        <f>'activités communale'!P8</f>
        <v>0</v>
      </c>
      <c r="AS8" s="28">
        <f>'activités communale'!Q8</f>
        <v>0</v>
      </c>
      <c r="AT8" s="28">
        <f>'activités communale'!R8</f>
        <v>0</v>
      </c>
      <c r="AU8" s="28">
        <f>'activités communale'!S8</f>
        <v>8</v>
      </c>
      <c r="AV8" s="28">
        <f>'activités communale'!T8</f>
        <v>0</v>
      </c>
      <c r="AW8" s="28">
        <f>'activités communale'!U8</f>
        <v>0</v>
      </c>
      <c r="AX8" s="28">
        <f>'activités communale'!V8</f>
        <v>0</v>
      </c>
      <c r="AY8" s="28">
        <f>'activités communale'!W8</f>
        <v>0</v>
      </c>
      <c r="AZ8" s="49">
        <f>'activités communale'!X8</f>
        <v>0</v>
      </c>
      <c r="BA8" s="49">
        <f>'activités communale'!Y8</f>
        <v>0</v>
      </c>
      <c r="BB8" s="49">
        <f>'activités communale'!Z8</f>
        <v>0</v>
      </c>
      <c r="BC8" s="49">
        <f>'activités communale'!AA8</f>
        <v>0</v>
      </c>
      <c r="BD8" s="49">
        <f>'activités communale'!AB8</f>
        <v>0</v>
      </c>
    </row>
    <row r="9" spans="1:56" ht="24.75" customHeight="1">
      <c r="A9" s="3" t="s">
        <v>12</v>
      </c>
      <c r="B9" s="4">
        <f>'carte metropole'!B9</f>
        <v>0</v>
      </c>
      <c r="C9" s="4">
        <f>'carte metropole'!C9</f>
        <v>4</v>
      </c>
      <c r="D9" s="4">
        <f>'carte metropole'!D9</f>
        <v>23</v>
      </c>
      <c r="E9" s="4">
        <f>'défaut collecte'!B9</f>
        <v>1</v>
      </c>
      <c r="F9" s="4">
        <f>'défaut collecte'!C9</f>
        <v>3</v>
      </c>
      <c r="G9" s="33">
        <f>composteurs!C9</f>
        <v>3</v>
      </c>
      <c r="H9" s="33">
        <f>composteurs!D9</f>
        <v>1</v>
      </c>
      <c r="I9" s="33">
        <f>composteurs!E9</f>
        <v>0</v>
      </c>
      <c r="J9" s="34">
        <f>' conteneur détérioré'!B9</f>
        <v>15</v>
      </c>
      <c r="K9" s="34">
        <f>' conteneur détérioré'!C9</f>
        <v>0</v>
      </c>
      <c r="L9" s="4">
        <f>'1ère dotation conteneur'!B9</f>
        <v>4</v>
      </c>
      <c r="M9" s="4">
        <f>'1ère dotation conteneur'!C9</f>
        <v>3</v>
      </c>
      <c r="N9" s="4">
        <f>'dde conteneur + grand'!B9</f>
        <v>7</v>
      </c>
      <c r="O9" s="4">
        <f>'dde conteneur + grand'!C9</f>
        <v>1</v>
      </c>
      <c r="P9" s="4">
        <f>'RdV encombrants'!B9</f>
        <v>18</v>
      </c>
      <c r="Q9" s="4">
        <f>'RdV encombrants'!C9</f>
        <v>8</v>
      </c>
      <c r="R9" s="4">
        <f>'dde pr Pôles Terr'!B9</f>
        <v>0</v>
      </c>
      <c r="S9" s="4">
        <f>'dde pr Pôles Terr'!C9</f>
        <v>0</v>
      </c>
      <c r="T9" s="4">
        <f>'dde pr Pôles Terr'!D9</f>
        <v>12</v>
      </c>
      <c r="U9" s="4">
        <f>'dde pr Pôles Terr'!E9</f>
        <v>4</v>
      </c>
      <c r="V9" s="4">
        <f>'dde pr Pôles Terr'!F9</f>
        <v>0</v>
      </c>
      <c r="W9" s="4">
        <f>'dde pr Pôles Terr'!G9</f>
        <v>2</v>
      </c>
      <c r="X9" s="4">
        <f>'dde pr Pôles Terr'!H9</f>
        <v>12</v>
      </c>
      <c r="Y9" s="4">
        <f>'dde pr Pôles Terr'!J9</f>
        <v>23</v>
      </c>
      <c r="Z9" s="4">
        <f>TaM!B9</f>
        <v>0</v>
      </c>
      <c r="AA9" s="33">
        <f>TaM!C9</f>
        <v>12</v>
      </c>
      <c r="AB9" s="33">
        <f>Tourisme!B8</f>
        <v>0</v>
      </c>
      <c r="AC9" s="33">
        <f>Tourisme!C8</f>
        <v>0</v>
      </c>
      <c r="AD9" s="9">
        <f>'activités communale'!B9</f>
        <v>5</v>
      </c>
      <c r="AE9" s="9">
        <f>'activités communale'!C9</f>
        <v>6</v>
      </c>
      <c r="AF9" s="13">
        <f>'activités communale'!D9</f>
        <v>2</v>
      </c>
      <c r="AG9" s="13">
        <f>'activités communale'!E9</f>
        <v>0</v>
      </c>
      <c r="AH9" s="13">
        <f>'activités communale'!F9</f>
        <v>0</v>
      </c>
      <c r="AI9" s="13">
        <f>'activités communale'!G9</f>
        <v>0</v>
      </c>
      <c r="AJ9" s="28">
        <f>'activités communale'!H9</f>
        <v>0</v>
      </c>
      <c r="AK9" s="28">
        <f>'activités communale'!I9</f>
        <v>0</v>
      </c>
      <c r="AL9" s="28">
        <f>'activités communale'!J9</f>
        <v>0</v>
      </c>
      <c r="AM9" s="28">
        <f>'activités communale'!K9</f>
        <v>0</v>
      </c>
      <c r="AN9" s="28">
        <f>'activités communale'!L9</f>
        <v>37</v>
      </c>
      <c r="AO9" s="28">
        <f>'activités communale'!M9</f>
        <v>0</v>
      </c>
      <c r="AP9" s="28">
        <f>'activités communale'!N9</f>
        <v>0</v>
      </c>
      <c r="AQ9" s="28">
        <f>'activités communale'!O9</f>
        <v>0</v>
      </c>
      <c r="AR9" s="28">
        <f>'activités communale'!P9</f>
        <v>0</v>
      </c>
      <c r="AS9" s="28">
        <f>'activités communale'!Q9</f>
        <v>0</v>
      </c>
      <c r="AT9" s="28">
        <f>'activités communale'!R9</f>
        <v>0</v>
      </c>
      <c r="AU9" s="28">
        <f>'activités communale'!S9</f>
        <v>5</v>
      </c>
      <c r="AV9" s="28">
        <f>'activités communale'!T9</f>
        <v>0</v>
      </c>
      <c r="AW9" s="28">
        <f>'activités communale'!U9</f>
        <v>0</v>
      </c>
      <c r="AX9" s="28">
        <f>'activités communale'!V9</f>
        <v>0</v>
      </c>
      <c r="AY9" s="28">
        <f>'activités communale'!W9</f>
        <v>0</v>
      </c>
      <c r="AZ9" s="49">
        <f>'activités communale'!X9</f>
        <v>0</v>
      </c>
      <c r="BA9" s="49">
        <f>'activités communale'!Y9</f>
        <v>0</v>
      </c>
      <c r="BB9" s="49">
        <f>'activités communale'!Z9</f>
        <v>0</v>
      </c>
      <c r="BC9" s="49">
        <f>'activités communale'!AA9</f>
        <v>0</v>
      </c>
      <c r="BD9" s="49">
        <f>'activités communale'!AB9</f>
        <v>0</v>
      </c>
    </row>
    <row r="10" spans="1:56" ht="24.75" customHeight="1">
      <c r="A10" s="3" t="s">
        <v>13</v>
      </c>
      <c r="B10" s="4">
        <f>'carte metropole'!B10</f>
        <v>0</v>
      </c>
      <c r="C10" s="4">
        <f>'carte metropole'!C10</f>
        <v>10</v>
      </c>
      <c r="D10" s="4">
        <f>'carte metropole'!D10</f>
        <v>28</v>
      </c>
      <c r="E10" s="4">
        <f>'défaut collecte'!B10</f>
        <v>3</v>
      </c>
      <c r="F10" s="4">
        <f>'défaut collecte'!C10</f>
        <v>5</v>
      </c>
      <c r="G10" s="33">
        <f>composteurs!C10</f>
        <v>1</v>
      </c>
      <c r="H10" s="33">
        <f>composteurs!D10</f>
        <v>1</v>
      </c>
      <c r="I10" s="33">
        <f>composteurs!E10</f>
        <v>0</v>
      </c>
      <c r="J10" s="34">
        <f>' conteneur détérioré'!B10</f>
        <v>9</v>
      </c>
      <c r="K10" s="34">
        <f>' conteneur détérioré'!C10</f>
        <v>4</v>
      </c>
      <c r="L10" s="4">
        <f>'1ère dotation conteneur'!B10</f>
        <v>5</v>
      </c>
      <c r="M10" s="4">
        <f>'1ère dotation conteneur'!C10</f>
        <v>6</v>
      </c>
      <c r="N10" s="4">
        <f>'dde conteneur + grand'!B10</f>
        <v>5</v>
      </c>
      <c r="O10" s="4">
        <f>'dde conteneur + grand'!C10</f>
        <v>0</v>
      </c>
      <c r="P10" s="4">
        <f>'RdV encombrants'!B10</f>
        <v>23</v>
      </c>
      <c r="Q10" s="4">
        <f>'RdV encombrants'!C10</f>
        <v>5</v>
      </c>
      <c r="R10" s="4">
        <f>'dde pr Pôles Terr'!B10</f>
        <v>5</v>
      </c>
      <c r="S10" s="4">
        <f>'dde pr Pôles Terr'!C10</f>
        <v>0</v>
      </c>
      <c r="T10" s="4">
        <f>'dde pr Pôles Terr'!D10</f>
        <v>7</v>
      </c>
      <c r="U10" s="4">
        <f>'dde pr Pôles Terr'!E10</f>
        <v>6</v>
      </c>
      <c r="V10" s="4">
        <f>'dde pr Pôles Terr'!F10</f>
        <v>1</v>
      </c>
      <c r="W10" s="4">
        <f>'dde pr Pôles Terr'!G10</f>
        <v>7</v>
      </c>
      <c r="X10" s="4">
        <f>'dde pr Pôles Terr'!H10</f>
        <v>14</v>
      </c>
      <c r="Y10" s="4">
        <f>'dde pr Pôles Terr'!J10</f>
        <v>62</v>
      </c>
      <c r="Z10" s="4">
        <f>TaM!B10</f>
        <v>0</v>
      </c>
      <c r="AA10" s="33">
        <f>TaM!C10</f>
        <v>22</v>
      </c>
      <c r="AB10" s="33">
        <f>Tourisme!B9</f>
        <v>2</v>
      </c>
      <c r="AC10" s="33">
        <f>Tourisme!C9</f>
        <v>1</v>
      </c>
      <c r="AD10" s="9">
        <f>'activités communale'!B10</f>
        <v>4</v>
      </c>
      <c r="AE10" s="9">
        <f>'activités communale'!C10</f>
        <v>7</v>
      </c>
      <c r="AF10" s="13">
        <f>'activités communale'!D10</f>
        <v>8</v>
      </c>
      <c r="AG10" s="13">
        <f>'activités communale'!E10</f>
        <v>5</v>
      </c>
      <c r="AH10" s="13">
        <f>'activités communale'!F10</f>
        <v>0</v>
      </c>
      <c r="AI10" s="13">
        <f>'activités communale'!G10</f>
        <v>0</v>
      </c>
      <c r="AJ10" s="28">
        <f>'activités communale'!H10</f>
        <v>0</v>
      </c>
      <c r="AK10" s="28">
        <f>'activités communale'!I10</f>
        <v>0</v>
      </c>
      <c r="AL10" s="28">
        <f>'activités communale'!J10</f>
        <v>0</v>
      </c>
      <c r="AM10" s="28">
        <f>'activités communale'!K10</f>
        <v>0</v>
      </c>
      <c r="AN10" s="28">
        <f>'activités communale'!L10</f>
        <v>35</v>
      </c>
      <c r="AO10" s="28">
        <f>'activités communale'!M10</f>
        <v>0</v>
      </c>
      <c r="AP10" s="28">
        <f>'activités communale'!N10</f>
        <v>0</v>
      </c>
      <c r="AQ10" s="28">
        <f>'activités communale'!O10</f>
        <v>0</v>
      </c>
      <c r="AR10" s="28">
        <f>'activités communale'!P10</f>
        <v>0</v>
      </c>
      <c r="AS10" s="28">
        <f>'activités communale'!Q10</f>
        <v>0</v>
      </c>
      <c r="AT10" s="28">
        <f>'activités communale'!R10</f>
        <v>0</v>
      </c>
      <c r="AU10" s="28">
        <f>'activités communale'!S10</f>
        <v>13</v>
      </c>
      <c r="AV10" s="28">
        <f>'activités communale'!T10</f>
        <v>0</v>
      </c>
      <c r="AW10" s="28">
        <f>'activités communale'!U10</f>
        <v>0</v>
      </c>
      <c r="AX10" s="28">
        <f>'activités communale'!V10</f>
        <v>0</v>
      </c>
      <c r="AY10" s="28">
        <f>'activités communale'!W10</f>
        <v>0</v>
      </c>
      <c r="AZ10" s="49">
        <f>'activités communale'!X10</f>
        <v>0</v>
      </c>
      <c r="BA10" s="49">
        <f>'activités communale'!Y10</f>
        <v>0</v>
      </c>
      <c r="BB10" s="49">
        <f>'activités communale'!Z10</f>
        <v>0</v>
      </c>
      <c r="BC10" s="49">
        <f>'activités communale'!AA10</f>
        <v>0</v>
      </c>
      <c r="BD10" s="49">
        <f>'activités communale'!AB10</f>
        <v>0</v>
      </c>
    </row>
    <row r="11" spans="1:56" ht="24.75" customHeight="1">
      <c r="A11" s="3" t="s">
        <v>14</v>
      </c>
      <c r="B11" s="4">
        <f>'carte metropole'!B11</f>
        <v>0</v>
      </c>
      <c r="C11" s="4">
        <f>'carte metropole'!C11</f>
        <v>1</v>
      </c>
      <c r="D11" s="4">
        <f>'carte metropole'!D11</f>
        <v>14</v>
      </c>
      <c r="E11" s="4">
        <f>'défaut collecte'!B11</f>
        <v>3</v>
      </c>
      <c r="F11" s="4">
        <f>'défaut collecte'!C11</f>
        <v>1</v>
      </c>
      <c r="G11" s="33">
        <f>composteurs!C11</f>
        <v>1</v>
      </c>
      <c r="H11" s="33">
        <f>composteurs!D11</f>
        <v>0</v>
      </c>
      <c r="I11" s="33">
        <f>composteurs!E11</f>
        <v>1</v>
      </c>
      <c r="J11" s="34">
        <f>' conteneur détérioré'!B11</f>
        <v>19</v>
      </c>
      <c r="K11" s="34">
        <f>' conteneur détérioré'!C11</f>
        <v>8</v>
      </c>
      <c r="L11" s="4">
        <f>'1ère dotation conteneur'!B11</f>
        <v>2</v>
      </c>
      <c r="M11" s="4">
        <f>'1ère dotation conteneur'!C11</f>
        <v>0</v>
      </c>
      <c r="N11" s="4">
        <f>'dde conteneur + grand'!B11</f>
        <v>7</v>
      </c>
      <c r="O11" s="4">
        <f>'dde conteneur + grand'!C11</f>
        <v>0</v>
      </c>
      <c r="P11" s="4">
        <f>'RdV encombrants'!B11</f>
        <v>25</v>
      </c>
      <c r="Q11" s="4">
        <f>'RdV encombrants'!C11</f>
        <v>3</v>
      </c>
      <c r="R11" s="4">
        <f>'dde pr Pôles Terr'!B11</f>
        <v>1</v>
      </c>
      <c r="S11" s="4">
        <f>'dde pr Pôles Terr'!C11</f>
        <v>0</v>
      </c>
      <c r="T11" s="4">
        <f>'dde pr Pôles Terr'!D11</f>
        <v>14</v>
      </c>
      <c r="U11" s="4">
        <f>'dde pr Pôles Terr'!E11</f>
        <v>7</v>
      </c>
      <c r="V11" s="4">
        <f>'dde pr Pôles Terr'!F11</f>
        <v>4</v>
      </c>
      <c r="W11" s="4">
        <f>'dde pr Pôles Terr'!G11</f>
        <v>11</v>
      </c>
      <c r="X11" s="4">
        <f>'dde pr Pôles Terr'!H11</f>
        <v>8</v>
      </c>
      <c r="Y11" s="4">
        <f>'dde pr Pôles Terr'!J11</f>
        <v>27</v>
      </c>
      <c r="Z11" s="4">
        <f>TaM!B11</f>
        <v>15</v>
      </c>
      <c r="AA11" s="33">
        <f>TaM!C11</f>
        <v>5</v>
      </c>
      <c r="AB11" s="33">
        <f>Tourisme!B10</f>
        <v>0</v>
      </c>
      <c r="AC11" s="33">
        <f>Tourisme!C10</f>
        <v>0</v>
      </c>
      <c r="AD11" s="9">
        <f>'activités communale'!B11</f>
        <v>6</v>
      </c>
      <c r="AE11" s="9">
        <f>'activités communale'!C11</f>
        <v>5</v>
      </c>
      <c r="AF11" s="13">
        <f>'activités communale'!D11</f>
        <v>4</v>
      </c>
      <c r="AG11" s="13">
        <f>'activités communale'!E11</f>
        <v>0</v>
      </c>
      <c r="AH11" s="13">
        <f>'activités communale'!F11</f>
        <v>0</v>
      </c>
      <c r="AI11" s="13">
        <f>'activités communale'!G11</f>
        <v>0</v>
      </c>
      <c r="AJ11" s="28">
        <f>'activités communale'!H11</f>
        <v>0</v>
      </c>
      <c r="AK11" s="28">
        <f>'activités communale'!I11</f>
        <v>0</v>
      </c>
      <c r="AL11" s="28">
        <f>'activités communale'!J11</f>
        <v>0</v>
      </c>
      <c r="AM11" s="28">
        <f>'activités communale'!K11</f>
        <v>0</v>
      </c>
      <c r="AN11" s="28">
        <f>'activités communale'!L11</f>
        <v>18</v>
      </c>
      <c r="AO11" s="28">
        <f>'activités communale'!M11</f>
        <v>0</v>
      </c>
      <c r="AP11" s="28">
        <f>'activités communale'!N11</f>
        <v>0</v>
      </c>
      <c r="AQ11" s="28">
        <f>'activités communale'!O11</f>
        <v>0</v>
      </c>
      <c r="AR11" s="28">
        <f>'activités communale'!P11</f>
        <v>0</v>
      </c>
      <c r="AS11" s="28">
        <f>'activités communale'!Q11</f>
        <v>0</v>
      </c>
      <c r="AT11" s="28">
        <f>'activités communale'!R11</f>
        <v>0</v>
      </c>
      <c r="AU11" s="28">
        <f>'activités communale'!S11</f>
        <v>4</v>
      </c>
      <c r="AV11" s="28">
        <f>'activités communale'!T11</f>
        <v>0</v>
      </c>
      <c r="AW11" s="28">
        <f>'activités communale'!U11</f>
        <v>0</v>
      </c>
      <c r="AX11" s="28">
        <f>'activités communale'!V11</f>
        <v>0</v>
      </c>
      <c r="AY11" s="28">
        <f>'activités communale'!W11</f>
        <v>0</v>
      </c>
      <c r="AZ11" s="49">
        <f>'activités communale'!X11</f>
        <v>8</v>
      </c>
      <c r="BA11" s="49">
        <f>'activités communale'!Y11</f>
        <v>0</v>
      </c>
      <c r="BB11" s="49">
        <f>'activités communale'!Z11</f>
        <v>8</v>
      </c>
      <c r="BC11" s="49">
        <f>'activités communale'!AA11</f>
        <v>0</v>
      </c>
      <c r="BD11" s="49">
        <f>'activités communale'!AB11</f>
        <v>0</v>
      </c>
    </row>
    <row r="12" spans="1:56" ht="24.75" customHeight="1">
      <c r="A12" s="3" t="s">
        <v>15</v>
      </c>
      <c r="B12" s="4">
        <f>'carte metropole'!B12</f>
        <v>0</v>
      </c>
      <c r="C12" s="4">
        <f>'carte metropole'!C12</f>
        <v>22</v>
      </c>
      <c r="D12" s="4">
        <f>'carte metropole'!D12</f>
        <v>36</v>
      </c>
      <c r="E12" s="4">
        <f>'défaut collecte'!B12</f>
        <v>3</v>
      </c>
      <c r="F12" s="4">
        <f>'défaut collecte'!C12</f>
        <v>0</v>
      </c>
      <c r="G12" s="33">
        <f>composteurs!C12</f>
        <v>0</v>
      </c>
      <c r="H12" s="33">
        <f>composteurs!D12</f>
        <v>2</v>
      </c>
      <c r="I12" s="33">
        <f>composteurs!E12</f>
        <v>0</v>
      </c>
      <c r="J12" s="34">
        <f>' conteneur détérioré'!B12</f>
        <v>15</v>
      </c>
      <c r="K12" s="34">
        <f>' conteneur détérioré'!C12</f>
        <v>3</v>
      </c>
      <c r="L12" s="4">
        <f>'1ère dotation conteneur'!B12</f>
        <v>1</v>
      </c>
      <c r="M12" s="4">
        <f>'1ère dotation conteneur'!C12</f>
        <v>0</v>
      </c>
      <c r="N12" s="4">
        <f>'dde conteneur + grand'!B12</f>
        <v>13</v>
      </c>
      <c r="O12" s="4">
        <f>'dde conteneur + grand'!C12</f>
        <v>1</v>
      </c>
      <c r="P12" s="4">
        <f>'RdV encombrants'!B12</f>
        <v>25</v>
      </c>
      <c r="Q12" s="4">
        <f>'RdV encombrants'!C12</f>
        <v>8</v>
      </c>
      <c r="R12" s="4">
        <f>'dde pr Pôles Terr'!B12</f>
        <v>1</v>
      </c>
      <c r="S12" s="4">
        <f>'dde pr Pôles Terr'!C12</f>
        <v>0</v>
      </c>
      <c r="T12" s="4">
        <f>'dde pr Pôles Terr'!D12</f>
        <v>13</v>
      </c>
      <c r="U12" s="4">
        <f>'dde pr Pôles Terr'!E12</f>
        <v>8</v>
      </c>
      <c r="V12" s="4">
        <f>'dde pr Pôles Terr'!F12</f>
        <v>0</v>
      </c>
      <c r="W12" s="4">
        <f>'dde pr Pôles Terr'!G12</f>
        <v>9</v>
      </c>
      <c r="X12" s="4">
        <f>'dde pr Pôles Terr'!H12</f>
        <v>11</v>
      </c>
      <c r="Y12" s="4">
        <f>'dde pr Pôles Terr'!J12</f>
        <v>49</v>
      </c>
      <c r="Z12" s="4">
        <f>TaM!B12</f>
        <v>0</v>
      </c>
      <c r="AA12" s="33">
        <f>TaM!C12</f>
        <v>26</v>
      </c>
      <c r="AB12" s="33">
        <f>Tourisme!B11</f>
        <v>0</v>
      </c>
      <c r="AC12" s="33">
        <f>Tourisme!C11</f>
        <v>5</v>
      </c>
      <c r="AD12" s="9">
        <f>'activités communale'!B12</f>
        <v>5</v>
      </c>
      <c r="AE12" s="9">
        <f>'activités communale'!C12</f>
        <v>6</v>
      </c>
      <c r="AF12" s="13">
        <f>'activités communale'!D12</f>
        <v>3</v>
      </c>
      <c r="AG12" s="13">
        <f>'activités communale'!E12</f>
        <v>3</v>
      </c>
      <c r="AH12" s="13">
        <f>'activités communale'!F12</f>
        <v>14</v>
      </c>
      <c r="AI12" s="13">
        <f>'activités communale'!G12</f>
        <v>0</v>
      </c>
      <c r="AJ12" s="28">
        <f>'activités communale'!H12</f>
        <v>0</v>
      </c>
      <c r="AK12" s="28">
        <f>'activités communale'!I12</f>
        <v>0</v>
      </c>
      <c r="AL12" s="28">
        <f>'activités communale'!J12</f>
        <v>0</v>
      </c>
      <c r="AM12" s="28">
        <f>'activités communale'!K12</f>
        <v>0</v>
      </c>
      <c r="AN12" s="28">
        <f>'activités communale'!L12</f>
        <v>13</v>
      </c>
      <c r="AO12" s="28">
        <f>'activités communale'!M12</f>
        <v>0</v>
      </c>
      <c r="AP12" s="28">
        <f>'activités communale'!N12</f>
        <v>0</v>
      </c>
      <c r="AQ12" s="28">
        <f>'activités communale'!O12</f>
        <v>0</v>
      </c>
      <c r="AR12" s="28">
        <f>'activités communale'!P12</f>
        <v>0</v>
      </c>
      <c r="AS12" s="28">
        <f>'activités communale'!Q12</f>
        <v>0</v>
      </c>
      <c r="AT12" s="28">
        <f>'activités communale'!R12</f>
        <v>52</v>
      </c>
      <c r="AU12" s="28">
        <f>'activités communale'!S12</f>
        <v>7</v>
      </c>
      <c r="AV12" s="28">
        <f>'activités communale'!T12</f>
        <v>0</v>
      </c>
      <c r="AW12" s="28">
        <f>'activités communale'!U12</f>
        <v>0</v>
      </c>
      <c r="AX12" s="28">
        <f>'activités communale'!V12</f>
        <v>0</v>
      </c>
      <c r="AY12" s="28">
        <f>'activités communale'!W12</f>
        <v>0</v>
      </c>
      <c r="AZ12" s="49">
        <f>'activités communale'!X12</f>
        <v>2</v>
      </c>
      <c r="BA12" s="49">
        <f>'activités communale'!Y12</f>
        <v>0</v>
      </c>
      <c r="BB12" s="49">
        <f>'activités communale'!Z12</f>
        <v>4</v>
      </c>
      <c r="BC12" s="49">
        <f>'activités communale'!AA12</f>
        <v>0</v>
      </c>
      <c r="BD12" s="49">
        <f>'activités communale'!AB12</f>
        <v>0</v>
      </c>
    </row>
    <row r="13" spans="1:56" ht="24.75" customHeight="1">
      <c r="A13" s="3" t="s">
        <v>16</v>
      </c>
      <c r="B13" s="4">
        <f>'carte metropole'!B13</f>
        <v>0</v>
      </c>
      <c r="C13" s="4">
        <f>'carte metropole'!C13</f>
        <v>30</v>
      </c>
      <c r="D13" s="4">
        <f>'carte metropole'!D13</f>
        <v>54</v>
      </c>
      <c r="E13" s="4">
        <f>'défaut collecte'!B13</f>
        <v>2</v>
      </c>
      <c r="F13" s="4">
        <f>'défaut collecte'!C13</f>
        <v>1</v>
      </c>
      <c r="G13" s="33">
        <f>composteurs!C13</f>
        <v>2</v>
      </c>
      <c r="H13" s="33">
        <f>composteurs!D13</f>
        <v>0</v>
      </c>
      <c r="I13" s="33">
        <f>composteurs!E13</f>
        <v>0</v>
      </c>
      <c r="J13" s="34">
        <f>' conteneur détérioré'!B13</f>
        <v>22</v>
      </c>
      <c r="K13" s="34">
        <f>' conteneur détérioré'!C13</f>
        <v>5</v>
      </c>
      <c r="L13" s="4">
        <f>'1ère dotation conteneur'!B13</f>
        <v>1</v>
      </c>
      <c r="M13" s="4">
        <f>'1ère dotation conteneur'!C13</f>
        <v>0</v>
      </c>
      <c r="N13" s="4">
        <f>'dde conteneur + grand'!B13</f>
        <v>9</v>
      </c>
      <c r="O13" s="4">
        <f>'dde conteneur + grand'!C13</f>
        <v>0</v>
      </c>
      <c r="P13" s="4">
        <f>'RdV encombrants'!B13</f>
        <v>28</v>
      </c>
      <c r="Q13" s="4">
        <f>'RdV encombrants'!C13</f>
        <v>11</v>
      </c>
      <c r="R13" s="4">
        <f>'dde pr Pôles Terr'!B13</f>
        <v>0</v>
      </c>
      <c r="S13" s="4">
        <f>'dde pr Pôles Terr'!C13</f>
        <v>2</v>
      </c>
      <c r="T13" s="4">
        <f>'dde pr Pôles Terr'!D13</f>
        <v>21</v>
      </c>
      <c r="U13" s="4">
        <f>'dde pr Pôles Terr'!E13</f>
        <v>11</v>
      </c>
      <c r="V13" s="4">
        <f>'dde pr Pôles Terr'!F13</f>
        <v>2</v>
      </c>
      <c r="W13" s="4">
        <f>'dde pr Pôles Terr'!G13</f>
        <v>5</v>
      </c>
      <c r="X13" s="4">
        <f>'dde pr Pôles Terr'!H13</f>
        <v>7</v>
      </c>
      <c r="Y13" s="4">
        <f>'dde pr Pôles Terr'!J13</f>
        <v>66</v>
      </c>
      <c r="Z13" s="4">
        <f>TaM!B13</f>
        <v>0</v>
      </c>
      <c r="AA13" s="33">
        <f>TaM!C13</f>
        <v>30</v>
      </c>
      <c r="AB13" s="33">
        <f>Tourisme!B12</f>
        <v>0</v>
      </c>
      <c r="AC13" s="33">
        <f>Tourisme!C12</f>
        <v>0</v>
      </c>
      <c r="AD13" s="9">
        <f>'activités communale'!B13</f>
        <v>8</v>
      </c>
      <c r="AE13" s="9">
        <f>'activités communale'!C13</f>
        <v>7</v>
      </c>
      <c r="AF13" s="13">
        <f>'activités communale'!D13</f>
        <v>4</v>
      </c>
      <c r="AG13" s="13">
        <f>'activités communale'!E13</f>
        <v>5</v>
      </c>
      <c r="AH13" s="13">
        <f>'activités communale'!F13</f>
        <v>8</v>
      </c>
      <c r="AI13" s="13">
        <f>'activités communale'!G13</f>
        <v>0</v>
      </c>
      <c r="AJ13" s="28">
        <f>'activités communale'!H13</f>
        <v>0</v>
      </c>
      <c r="AK13" s="28">
        <f>'activités communale'!I13</f>
        <v>0</v>
      </c>
      <c r="AL13" s="28">
        <f>'activités communale'!J13</f>
        <v>0</v>
      </c>
      <c r="AM13" s="28">
        <f>'activités communale'!K13</f>
        <v>0</v>
      </c>
      <c r="AN13" s="28">
        <f>'activités communale'!L13</f>
        <v>3</v>
      </c>
      <c r="AO13" s="28">
        <f>'activités communale'!M13</f>
        <v>0</v>
      </c>
      <c r="AP13" s="28">
        <f>'activités communale'!N13</f>
        <v>0</v>
      </c>
      <c r="AQ13" s="28">
        <f>'activités communale'!O13</f>
        <v>0</v>
      </c>
      <c r="AR13" s="28">
        <f>'activités communale'!P13</f>
        <v>0</v>
      </c>
      <c r="AS13" s="28">
        <f>'activités communale'!Q13</f>
        <v>0</v>
      </c>
      <c r="AT13" s="28">
        <f>'activités communale'!R13</f>
        <v>0</v>
      </c>
      <c r="AU13" s="28">
        <f>'activités communale'!S13</f>
        <v>5</v>
      </c>
      <c r="AV13" s="28">
        <f>'activités communale'!T13</f>
        <v>0</v>
      </c>
      <c r="AW13" s="28">
        <f>'activités communale'!U13</f>
        <v>0</v>
      </c>
      <c r="AX13" s="28">
        <f>'activités communale'!V13</f>
        <v>0</v>
      </c>
      <c r="AY13" s="28">
        <f>'activités communale'!W13</f>
        <v>0</v>
      </c>
      <c r="AZ13" s="49">
        <f>'activités communale'!X13</f>
        <v>1</v>
      </c>
      <c r="BA13" s="49">
        <f>'activités communale'!Y13</f>
        <v>0</v>
      </c>
      <c r="BB13" s="49">
        <f>'activités communale'!Z13</f>
        <v>3</v>
      </c>
      <c r="BC13" s="49">
        <f>'activités communale'!AA13</f>
        <v>0</v>
      </c>
      <c r="BD13" s="49">
        <f>'activités communale'!AB13</f>
        <v>163</v>
      </c>
    </row>
    <row r="14" spans="1:56" ht="24.75" customHeight="1">
      <c r="A14" s="3" t="s">
        <v>17</v>
      </c>
      <c r="B14" s="4">
        <f>'carte metropole'!B14</f>
        <v>0</v>
      </c>
      <c r="C14" s="4">
        <f>'carte metropole'!C14</f>
        <v>36</v>
      </c>
      <c r="D14" s="4">
        <f>'carte metropole'!D14</f>
        <v>33</v>
      </c>
      <c r="E14" s="4">
        <f>'défaut collecte'!B14</f>
        <v>0</v>
      </c>
      <c r="F14" s="4">
        <f>'défaut collecte'!C14</f>
        <v>0</v>
      </c>
      <c r="G14" s="33">
        <f>composteurs!C14</f>
        <v>0</v>
      </c>
      <c r="H14" s="33">
        <f>composteurs!D14</f>
        <v>2</v>
      </c>
      <c r="I14" s="33">
        <f>composteurs!E14</f>
        <v>0</v>
      </c>
      <c r="J14" s="34">
        <f>' conteneur détérioré'!B14</f>
        <v>7</v>
      </c>
      <c r="K14" s="34">
        <f>' conteneur détérioré'!C14</f>
        <v>2</v>
      </c>
      <c r="L14" s="4">
        <f>'1ère dotation conteneur'!B14</f>
        <v>2</v>
      </c>
      <c r="M14" s="4">
        <f>'1ère dotation conteneur'!C14</f>
        <v>0</v>
      </c>
      <c r="N14" s="4">
        <f>'dde conteneur + grand'!B14</f>
        <v>3</v>
      </c>
      <c r="O14" s="4">
        <f>'dde conteneur + grand'!C14</f>
        <v>0</v>
      </c>
      <c r="P14" s="4">
        <f>'RdV encombrants'!B14</f>
        <v>19</v>
      </c>
      <c r="Q14" s="4">
        <f>'RdV encombrants'!C14</f>
        <v>5</v>
      </c>
      <c r="R14" s="4">
        <f>'dde pr Pôles Terr'!B14</f>
        <v>0</v>
      </c>
      <c r="S14" s="4">
        <f>'dde pr Pôles Terr'!C14</f>
        <v>0</v>
      </c>
      <c r="T14" s="4">
        <f>'dde pr Pôles Terr'!D14</f>
        <v>16</v>
      </c>
      <c r="U14" s="4">
        <f>'dde pr Pôles Terr'!E14</f>
        <v>22</v>
      </c>
      <c r="V14" s="4">
        <f>'dde pr Pôles Terr'!F14</f>
        <v>4</v>
      </c>
      <c r="W14" s="4">
        <f>'dde pr Pôles Terr'!G14</f>
        <v>2</v>
      </c>
      <c r="X14" s="4">
        <f>'dde pr Pôles Terr'!H14</f>
        <v>3</v>
      </c>
      <c r="Y14" s="4">
        <f>'dde pr Pôles Terr'!J14</f>
        <v>45</v>
      </c>
      <c r="Z14" s="4">
        <f>TaM!B14</f>
        <v>0</v>
      </c>
      <c r="AA14" s="33">
        <f>TaM!C14</f>
        <v>7</v>
      </c>
      <c r="AB14" s="33">
        <f>Tourisme!B13</f>
        <v>0</v>
      </c>
      <c r="AC14" s="33">
        <f>Tourisme!C13</f>
        <v>0</v>
      </c>
      <c r="AD14" s="9">
        <f>'activités communale'!B14</f>
        <v>8</v>
      </c>
      <c r="AE14" s="9">
        <f>'activités communale'!C14</f>
        <v>8</v>
      </c>
      <c r="AF14" s="13">
        <f>'activités communale'!D14</f>
        <v>1</v>
      </c>
      <c r="AG14" s="13">
        <f>'activités communale'!E14</f>
        <v>7</v>
      </c>
      <c r="AH14" s="13">
        <f>'activités communale'!F14</f>
        <v>32</v>
      </c>
      <c r="AI14" s="13">
        <f>'activités communale'!G14</f>
        <v>0</v>
      </c>
      <c r="AJ14" s="28">
        <f>'activités communale'!H14</f>
        <v>0</v>
      </c>
      <c r="AK14" s="28">
        <f>'activités communale'!I14</f>
        <v>0</v>
      </c>
      <c r="AL14" s="28">
        <f>'activités communale'!J14</f>
        <v>0</v>
      </c>
      <c r="AM14" s="28">
        <f>'activités communale'!K14</f>
        <v>0</v>
      </c>
      <c r="AN14" s="28">
        <f>'activités communale'!L14</f>
        <v>1</v>
      </c>
      <c r="AO14" s="28">
        <f>'activités communale'!M14</f>
        <v>0</v>
      </c>
      <c r="AP14" s="28">
        <f>'activités communale'!N14</f>
        <v>0</v>
      </c>
      <c r="AQ14" s="28">
        <f>'activités communale'!O14</f>
        <v>0</v>
      </c>
      <c r="AR14" s="28">
        <f>'activités communale'!P14</f>
        <v>0</v>
      </c>
      <c r="AS14" s="28">
        <f>'activités communale'!Q14</f>
        <v>0</v>
      </c>
      <c r="AT14" s="28">
        <f>'activités communale'!R14</f>
        <v>0</v>
      </c>
      <c r="AU14" s="28">
        <f>'activités communale'!S14</f>
        <v>11</v>
      </c>
      <c r="AV14" s="28">
        <f>'activités communale'!T14</f>
        <v>0</v>
      </c>
      <c r="AW14" s="28">
        <f>'activités communale'!U14</f>
        <v>0</v>
      </c>
      <c r="AX14" s="28">
        <f>'activités communale'!V14</f>
        <v>0</v>
      </c>
      <c r="AY14" s="28">
        <f>'activités communale'!W14</f>
        <v>0</v>
      </c>
      <c r="AZ14" s="49">
        <f>'activités communale'!X14</f>
        <v>3</v>
      </c>
      <c r="BA14" s="49">
        <f>'activités communale'!Y14</f>
        <v>0</v>
      </c>
      <c r="BB14" s="49">
        <f>'activités communale'!Z14</f>
        <v>3</v>
      </c>
      <c r="BC14" s="49">
        <f>'activités communale'!AA14</f>
        <v>0</v>
      </c>
      <c r="BD14" s="49">
        <f>'activités communale'!AB14</f>
        <v>178</v>
      </c>
    </row>
    <row r="15" spans="1:56" ht="24.75" customHeight="1">
      <c r="A15" s="3" t="s">
        <v>18</v>
      </c>
      <c r="B15" s="4">
        <f>'carte metropole'!B15</f>
        <v>20</v>
      </c>
      <c r="C15" s="4">
        <f>'carte metropole'!C15</f>
        <v>12</v>
      </c>
      <c r="D15" s="4">
        <f>'carte metropole'!D15</f>
        <v>11</v>
      </c>
      <c r="E15" s="4">
        <f>'défaut collecte'!B15</f>
        <v>0</v>
      </c>
      <c r="F15" s="4">
        <f>'défaut collecte'!C15</f>
        <v>0</v>
      </c>
      <c r="G15" s="33">
        <f>composteurs!C15</f>
        <v>2</v>
      </c>
      <c r="H15" s="33">
        <f>composteurs!D15</f>
        <v>0</v>
      </c>
      <c r="I15" s="33">
        <f>composteurs!E15</f>
        <v>1</v>
      </c>
      <c r="J15" s="34">
        <f>' conteneur détérioré'!B15</f>
        <v>8</v>
      </c>
      <c r="K15" s="34">
        <f>' conteneur détérioré'!C15</f>
        <v>4</v>
      </c>
      <c r="L15" s="4">
        <f>'1ère dotation conteneur'!B15</f>
        <v>2</v>
      </c>
      <c r="M15" s="4">
        <f>'1ère dotation conteneur'!C15</f>
        <v>0</v>
      </c>
      <c r="N15" s="4">
        <f>'dde conteneur + grand'!B15</f>
        <v>2</v>
      </c>
      <c r="O15" s="4">
        <f>'dde conteneur + grand'!C15</f>
        <v>0</v>
      </c>
      <c r="P15" s="4">
        <f>'RdV encombrants'!B15</f>
        <v>16</v>
      </c>
      <c r="Q15" s="4">
        <f>'RdV encombrants'!C15</f>
        <v>2</v>
      </c>
      <c r="R15" s="4">
        <f>'dde pr Pôles Terr'!B15</f>
        <v>0</v>
      </c>
      <c r="S15" s="4">
        <f>'dde pr Pôles Terr'!C15</f>
        <v>0</v>
      </c>
      <c r="T15" s="4">
        <f>'dde pr Pôles Terr'!D15</f>
        <v>23</v>
      </c>
      <c r="U15" s="4">
        <f>'dde pr Pôles Terr'!E15</f>
        <v>24</v>
      </c>
      <c r="V15" s="4">
        <f>'dde pr Pôles Terr'!F15</f>
        <v>2</v>
      </c>
      <c r="W15" s="4">
        <f>'dde pr Pôles Terr'!G15</f>
        <v>2</v>
      </c>
      <c r="X15" s="4">
        <f>'dde pr Pôles Terr'!H15</f>
        <v>3</v>
      </c>
      <c r="Y15" s="4">
        <f>'dde pr Pôles Terr'!J15</f>
        <v>179</v>
      </c>
      <c r="Z15" s="4">
        <f>TaM!B15</f>
        <v>0</v>
      </c>
      <c r="AA15" s="33">
        <f>TaM!C15</f>
        <v>10</v>
      </c>
      <c r="AB15" s="33">
        <f>Tourisme!B14</f>
        <v>0</v>
      </c>
      <c r="AC15" s="33">
        <f>Tourisme!C14</f>
        <v>0</v>
      </c>
      <c r="AD15" s="9">
        <f>'activités communale'!B15</f>
        <v>5</v>
      </c>
      <c r="AE15" s="9">
        <f>'activités communale'!C15</f>
        <v>4</v>
      </c>
      <c r="AF15" s="13">
        <f>'activités communale'!D15</f>
        <v>0</v>
      </c>
      <c r="AG15" s="13">
        <f>'activités communale'!E15</f>
        <v>6</v>
      </c>
      <c r="AH15" s="13">
        <f>'activités communale'!F15</f>
        <v>28</v>
      </c>
      <c r="AI15" s="13">
        <f>'activités communale'!G15</f>
        <v>0</v>
      </c>
      <c r="AJ15" s="28">
        <f>'activités communale'!H15</f>
        <v>0</v>
      </c>
      <c r="AK15" s="28">
        <f>'activités communale'!I15</f>
        <v>0</v>
      </c>
      <c r="AL15" s="28">
        <f>'activités communale'!J15</f>
        <v>0</v>
      </c>
      <c r="AM15" s="28">
        <f>'activités communale'!K15</f>
        <v>0</v>
      </c>
      <c r="AN15" s="28">
        <f>'activités communale'!L15</f>
        <v>2</v>
      </c>
      <c r="AO15" s="28">
        <f>'activités communale'!M15</f>
        <v>0</v>
      </c>
      <c r="AP15" s="28">
        <f>'activités communale'!N15</f>
        <v>0</v>
      </c>
      <c r="AQ15" s="28">
        <f>'activités communale'!O15</f>
        <v>0</v>
      </c>
      <c r="AR15" s="28">
        <f>'activités communale'!P15</f>
        <v>0</v>
      </c>
      <c r="AS15" s="28">
        <f>'activités communale'!Q15</f>
        <v>0</v>
      </c>
      <c r="AT15" s="28">
        <f>'activités communale'!R15</f>
        <v>17</v>
      </c>
      <c r="AU15" s="28">
        <f>'activités communale'!S15</f>
        <v>8</v>
      </c>
      <c r="AV15" s="28">
        <f>'activités communale'!T15</f>
        <v>0</v>
      </c>
      <c r="AW15" s="28">
        <f>'activités communale'!U15</f>
        <v>0</v>
      </c>
      <c r="AX15" s="28">
        <f>'activités communale'!V15</f>
        <v>0</v>
      </c>
      <c r="AY15" s="28">
        <f>'activités communale'!W15</f>
        <v>0</v>
      </c>
      <c r="AZ15" s="49">
        <f>'activités communale'!X15</f>
        <v>2</v>
      </c>
      <c r="BA15" s="49">
        <f>'activités communale'!Y15</f>
        <v>0</v>
      </c>
      <c r="BB15" s="49">
        <f>'activités communale'!Z15</f>
        <v>8</v>
      </c>
      <c r="BC15" s="49">
        <f>'activités communale'!AA15</f>
        <v>0</v>
      </c>
      <c r="BD15" s="49">
        <f>'activités communale'!AB15</f>
        <v>179</v>
      </c>
    </row>
    <row r="16" spans="1:56" ht="24.75" customHeight="1">
      <c r="A16" s="3" t="s">
        <v>19</v>
      </c>
      <c r="B16" s="4">
        <f>'carte metropole'!B16</f>
        <v>13</v>
      </c>
      <c r="C16" s="4">
        <f>'carte metropole'!C16</f>
        <v>6</v>
      </c>
      <c r="D16" s="4">
        <f>'carte metropole'!D16</f>
        <v>15</v>
      </c>
      <c r="E16" s="4">
        <f>'défaut collecte'!B16</f>
        <v>1</v>
      </c>
      <c r="F16" s="4">
        <f>'défaut collecte'!C16</f>
        <v>0</v>
      </c>
      <c r="G16" s="33">
        <f>composteurs!C16</f>
        <v>2</v>
      </c>
      <c r="H16" s="33">
        <f>composteurs!D16</f>
        <v>2</v>
      </c>
      <c r="I16" s="33">
        <f>composteurs!E16</f>
        <v>0</v>
      </c>
      <c r="J16" s="34">
        <f>' conteneur détérioré'!B16</f>
        <v>6</v>
      </c>
      <c r="K16" s="34">
        <f>' conteneur détérioré'!C16</f>
        <v>3</v>
      </c>
      <c r="L16" s="4">
        <f>'1ère dotation conteneur'!B16</f>
        <v>3</v>
      </c>
      <c r="M16" s="4">
        <f>'1ère dotation conteneur'!C16</f>
        <v>0</v>
      </c>
      <c r="N16" s="4">
        <f>'dde conteneur + grand'!B16</f>
        <v>2</v>
      </c>
      <c r="O16" s="4">
        <f>'dde conteneur + grand'!C16</f>
        <v>0</v>
      </c>
      <c r="P16" s="4">
        <f>'RdV encombrants'!B16</f>
        <v>21</v>
      </c>
      <c r="Q16" s="4">
        <f>'RdV encombrants'!C16</f>
        <v>5</v>
      </c>
      <c r="R16" s="4">
        <f>'dde pr Pôles Terr'!B16</f>
        <v>2</v>
      </c>
      <c r="S16" s="4">
        <f>'dde pr Pôles Terr'!C16</f>
        <v>0</v>
      </c>
      <c r="T16" s="4">
        <f>'dde pr Pôles Terr'!D16</f>
        <v>11</v>
      </c>
      <c r="U16" s="4">
        <f>'dde pr Pôles Terr'!E16</f>
        <v>16</v>
      </c>
      <c r="V16" s="4">
        <f>'dde pr Pôles Terr'!F16</f>
        <v>1</v>
      </c>
      <c r="W16" s="4">
        <f>'dde pr Pôles Terr'!G16</f>
        <v>0</v>
      </c>
      <c r="X16" s="4">
        <f>'dde pr Pôles Terr'!H16</f>
        <v>1</v>
      </c>
      <c r="Y16" s="4">
        <f>'dde pr Pôles Terr'!J16</f>
        <v>248</v>
      </c>
      <c r="Z16" s="4">
        <f>TaM!B16</f>
        <v>0</v>
      </c>
      <c r="AA16" s="33">
        <f>TaM!C16</f>
        <v>6</v>
      </c>
      <c r="AB16" s="33">
        <f>Tourisme!B15</f>
        <v>0</v>
      </c>
      <c r="AC16" s="33">
        <f>Tourisme!C15</f>
        <v>0</v>
      </c>
      <c r="AD16" s="9">
        <f>'activités communale'!B16</f>
        <v>10</v>
      </c>
      <c r="AE16" s="9">
        <f>'activités communale'!C16</f>
        <v>4</v>
      </c>
      <c r="AF16" s="13">
        <f>'activités communale'!D16</f>
        <v>1</v>
      </c>
      <c r="AG16" s="13">
        <f>'activités communale'!E16</f>
        <v>8</v>
      </c>
      <c r="AH16" s="13">
        <f>'activités communale'!F16</f>
        <v>18</v>
      </c>
      <c r="AI16" s="13">
        <f>'activités communale'!G16</f>
        <v>0</v>
      </c>
      <c r="AJ16" s="28">
        <f>'activités communale'!H16</f>
        <v>0</v>
      </c>
      <c r="AK16" s="28">
        <f>'activités communale'!I16</f>
        <v>0</v>
      </c>
      <c r="AL16" s="28">
        <f>'activités communale'!J16</f>
        <v>0</v>
      </c>
      <c r="AM16" s="28">
        <f>'activités communale'!K16</f>
        <v>0</v>
      </c>
      <c r="AN16" s="28">
        <f>'activités communale'!L16</f>
        <v>4</v>
      </c>
      <c r="AO16" s="28">
        <f>'activités communale'!M16</f>
        <v>0</v>
      </c>
      <c r="AP16" s="28">
        <f>'activités communale'!N16</f>
        <v>0</v>
      </c>
      <c r="AQ16" s="28">
        <f>'activités communale'!O16</f>
        <v>0</v>
      </c>
      <c r="AR16" s="28">
        <f>'activités communale'!P16</f>
        <v>0</v>
      </c>
      <c r="AS16" s="28">
        <f>'activités communale'!Q16</f>
        <v>0</v>
      </c>
      <c r="AT16" s="28">
        <f>'activités communale'!R16</f>
        <v>42</v>
      </c>
      <c r="AU16" s="28">
        <f>'activités communale'!S16</f>
        <v>5</v>
      </c>
      <c r="AV16" s="28">
        <f>'activités communale'!T16</f>
        <v>0</v>
      </c>
      <c r="AW16" s="28">
        <f>'activités communale'!U16</f>
        <v>0</v>
      </c>
      <c r="AX16" s="28">
        <f>'activités communale'!V16</f>
        <v>0</v>
      </c>
      <c r="AY16" s="28">
        <f>'activités communale'!W16</f>
        <v>0</v>
      </c>
      <c r="AZ16" s="49">
        <f>'activités communale'!X16</f>
        <v>2</v>
      </c>
      <c r="BA16" s="49">
        <f>'activités communale'!Y16</f>
        <v>0</v>
      </c>
      <c r="BB16" s="49">
        <f>'activités communale'!Z16</f>
        <v>6</v>
      </c>
      <c r="BC16" s="49">
        <f>'activités communale'!AA16</f>
        <v>0</v>
      </c>
      <c r="BD16" s="49">
        <f>'activités communale'!AB16</f>
        <v>248</v>
      </c>
    </row>
    <row r="17" spans="1:56" ht="24.75" customHeight="1">
      <c r="A17" s="4" t="s">
        <v>9</v>
      </c>
      <c r="B17" s="4">
        <f>SUM(B5:B16)</f>
        <v>33</v>
      </c>
      <c r="C17" s="4">
        <f aca="true" t="shared" si="0" ref="C17:AC17">SUM(C5:C16)</f>
        <v>152</v>
      </c>
      <c r="D17" s="4">
        <f t="shared" si="0"/>
        <v>302</v>
      </c>
      <c r="E17" s="4">
        <f t="shared" si="0"/>
        <v>28</v>
      </c>
      <c r="F17" s="4">
        <f t="shared" si="0"/>
        <v>21</v>
      </c>
      <c r="G17" s="4">
        <f t="shared" si="0"/>
        <v>16</v>
      </c>
      <c r="H17" s="4">
        <f t="shared" si="0"/>
        <v>19</v>
      </c>
      <c r="I17" s="4">
        <f t="shared" si="0"/>
        <v>5</v>
      </c>
      <c r="J17" s="4">
        <f t="shared" si="0"/>
        <v>145</v>
      </c>
      <c r="K17" s="4">
        <f t="shared" si="0"/>
        <v>39</v>
      </c>
      <c r="L17" s="4">
        <f t="shared" si="0"/>
        <v>37</v>
      </c>
      <c r="M17" s="4">
        <f t="shared" si="0"/>
        <v>9</v>
      </c>
      <c r="N17" s="4">
        <f t="shared" si="0"/>
        <v>70</v>
      </c>
      <c r="O17" s="4">
        <f t="shared" si="0"/>
        <v>6</v>
      </c>
      <c r="P17" s="4">
        <f t="shared" si="0"/>
        <v>252</v>
      </c>
      <c r="Q17" s="4">
        <f t="shared" si="0"/>
        <v>69</v>
      </c>
      <c r="R17" s="4">
        <f t="shared" si="0"/>
        <v>18</v>
      </c>
      <c r="S17" s="4">
        <f t="shared" si="0"/>
        <v>3</v>
      </c>
      <c r="T17" s="4">
        <f t="shared" si="0"/>
        <v>157</v>
      </c>
      <c r="U17" s="4">
        <f t="shared" si="0"/>
        <v>154</v>
      </c>
      <c r="V17" s="4">
        <f t="shared" si="0"/>
        <v>18</v>
      </c>
      <c r="W17" s="4">
        <f t="shared" si="0"/>
        <v>68</v>
      </c>
      <c r="X17" s="4">
        <f t="shared" si="0"/>
        <v>72</v>
      </c>
      <c r="Y17" s="4">
        <f t="shared" si="0"/>
        <v>804</v>
      </c>
      <c r="Z17" s="4">
        <f t="shared" si="0"/>
        <v>15</v>
      </c>
      <c r="AA17" s="4">
        <f t="shared" si="0"/>
        <v>151</v>
      </c>
      <c r="AB17" s="4">
        <f t="shared" si="0"/>
        <v>2</v>
      </c>
      <c r="AC17" s="4">
        <f t="shared" si="0"/>
        <v>6</v>
      </c>
      <c r="AD17" s="9">
        <f>SUM(AD5:AD16)</f>
        <v>80</v>
      </c>
      <c r="AE17" s="9">
        <f aca="true" t="shared" si="1" ref="AE17:BD17">SUM(AE5:AE16)</f>
        <v>61</v>
      </c>
      <c r="AF17" s="9">
        <f t="shared" si="1"/>
        <v>25</v>
      </c>
      <c r="AG17" s="9"/>
      <c r="AH17" s="9"/>
      <c r="AI17" s="9">
        <f t="shared" si="1"/>
        <v>0</v>
      </c>
      <c r="AJ17" s="9">
        <f t="shared" si="1"/>
        <v>0</v>
      </c>
      <c r="AK17" s="9">
        <f t="shared" si="1"/>
        <v>0</v>
      </c>
      <c r="AL17" s="9">
        <f t="shared" si="1"/>
        <v>0</v>
      </c>
      <c r="AM17" s="9">
        <f t="shared" si="1"/>
        <v>0</v>
      </c>
      <c r="AN17" s="9">
        <f t="shared" si="1"/>
        <v>220</v>
      </c>
      <c r="AO17" s="9">
        <f t="shared" si="1"/>
        <v>0</v>
      </c>
      <c r="AP17" s="9">
        <f t="shared" si="1"/>
        <v>0</v>
      </c>
      <c r="AQ17" s="9">
        <f t="shared" si="1"/>
        <v>0</v>
      </c>
      <c r="AR17" s="9">
        <f t="shared" si="1"/>
        <v>0</v>
      </c>
      <c r="AS17" s="9">
        <f t="shared" si="1"/>
        <v>0</v>
      </c>
      <c r="AT17" s="9">
        <f t="shared" si="1"/>
        <v>111</v>
      </c>
      <c r="AU17" s="9">
        <f t="shared" si="1"/>
        <v>86</v>
      </c>
      <c r="AV17" s="9">
        <f t="shared" si="1"/>
        <v>0</v>
      </c>
      <c r="AW17" s="9">
        <f t="shared" si="1"/>
        <v>0</v>
      </c>
      <c r="AX17" s="9">
        <f t="shared" si="1"/>
        <v>0</v>
      </c>
      <c r="AY17" s="9">
        <f t="shared" si="1"/>
        <v>0</v>
      </c>
      <c r="AZ17" s="9">
        <f t="shared" si="1"/>
        <v>18</v>
      </c>
      <c r="BA17" s="9">
        <f t="shared" si="1"/>
        <v>0</v>
      </c>
      <c r="BB17" s="9">
        <f t="shared" si="1"/>
        <v>32</v>
      </c>
      <c r="BC17" s="9">
        <f t="shared" si="1"/>
        <v>0</v>
      </c>
      <c r="BD17" s="9">
        <f t="shared" si="1"/>
        <v>768</v>
      </c>
    </row>
    <row r="18" spans="1:26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sheetProtection/>
  <mergeCells count="18">
    <mergeCell ref="AZ3:BC3"/>
    <mergeCell ref="BD3:BD4"/>
    <mergeCell ref="AT3:AV3"/>
    <mergeCell ref="AW3:AY3"/>
    <mergeCell ref="A1:AY1"/>
    <mergeCell ref="Z3:AA3"/>
    <mergeCell ref="AB3:AC3"/>
    <mergeCell ref="AD3:AI3"/>
    <mergeCell ref="AJ3:AM3"/>
    <mergeCell ref="AN3:AS3"/>
    <mergeCell ref="G3:I3"/>
    <mergeCell ref="E3:F3"/>
    <mergeCell ref="J3:K3"/>
    <mergeCell ref="B3:D3"/>
    <mergeCell ref="L3:M3"/>
    <mergeCell ref="N3:O3"/>
    <mergeCell ref="P3:Q3"/>
    <mergeCell ref="R3:Y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7" sqref="C17"/>
    </sheetView>
  </sheetViews>
  <sheetFormatPr defaultColWidth="11.19921875" defaultRowHeight="14.25"/>
  <cols>
    <col min="3" max="3" width="12.8984375" style="0" customWidth="1"/>
  </cols>
  <sheetData>
    <row r="1" spans="1:11" ht="23.25">
      <c r="A1" s="56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5" ht="18">
      <c r="A2" s="57"/>
      <c r="B2" s="57"/>
      <c r="C2" s="57"/>
      <c r="D2" s="57"/>
      <c r="E2" s="57"/>
    </row>
    <row r="3" spans="1:5" ht="14.25">
      <c r="A3" s="6"/>
      <c r="B3" s="6"/>
      <c r="C3" s="6"/>
      <c r="D3" s="6"/>
      <c r="E3" s="6"/>
    </row>
    <row r="4" spans="1:6" ht="42.75">
      <c r="A4" s="22"/>
      <c r="B4" s="19" t="s">
        <v>20</v>
      </c>
      <c r="C4" s="23" t="s">
        <v>21</v>
      </c>
      <c r="D4" s="5"/>
      <c r="E4" s="5"/>
      <c r="F4" s="12"/>
    </row>
    <row r="5" spans="1:6" s="1" customFormat="1" ht="21.75" customHeight="1">
      <c r="A5" s="17" t="s">
        <v>0</v>
      </c>
      <c r="B5" s="9">
        <v>6</v>
      </c>
      <c r="C5" s="9">
        <v>11</v>
      </c>
      <c r="D5" s="15"/>
      <c r="E5" s="15"/>
      <c r="F5" s="21"/>
    </row>
    <row r="6" spans="1:6" s="1" customFormat="1" ht="21.75" customHeight="1">
      <c r="A6" s="17" t="s">
        <v>1</v>
      </c>
      <c r="B6" s="9">
        <v>2</v>
      </c>
      <c r="C6" s="9">
        <v>0</v>
      </c>
      <c r="D6" s="15"/>
      <c r="E6" s="15"/>
      <c r="F6" s="21"/>
    </row>
    <row r="7" spans="1:6" s="1" customFormat="1" ht="21.75" customHeight="1">
      <c r="A7" s="17" t="s">
        <v>2</v>
      </c>
      <c r="B7" s="9">
        <v>4</v>
      </c>
      <c r="C7" s="9">
        <v>0</v>
      </c>
      <c r="D7" s="15"/>
      <c r="E7" s="15"/>
      <c r="F7" s="21"/>
    </row>
    <row r="8" spans="1:6" s="1" customFormat="1" ht="21.75" customHeight="1">
      <c r="A8" s="17" t="s">
        <v>3</v>
      </c>
      <c r="B8" s="9">
        <v>3</v>
      </c>
      <c r="C8" s="9">
        <v>0</v>
      </c>
      <c r="D8" s="15"/>
      <c r="E8" s="15"/>
      <c r="F8" s="21"/>
    </row>
    <row r="9" spans="1:5" s="1" customFormat="1" ht="21.75" customHeight="1">
      <c r="A9" s="10" t="s">
        <v>12</v>
      </c>
      <c r="B9" s="9">
        <v>1</v>
      </c>
      <c r="C9" s="9">
        <v>3</v>
      </c>
      <c r="D9" s="11"/>
      <c r="E9" s="11"/>
    </row>
    <row r="10" spans="1:5" s="1" customFormat="1" ht="21.75" customHeight="1">
      <c r="A10" s="10" t="s">
        <v>13</v>
      </c>
      <c r="B10" s="9">
        <v>3</v>
      </c>
      <c r="C10" s="9">
        <v>5</v>
      </c>
      <c r="D10" s="11"/>
      <c r="E10" s="11"/>
    </row>
    <row r="11" spans="1:5" s="1" customFormat="1" ht="21.75" customHeight="1">
      <c r="A11" s="10" t="s">
        <v>14</v>
      </c>
      <c r="B11" s="9">
        <v>3</v>
      </c>
      <c r="C11" s="9">
        <v>1</v>
      </c>
      <c r="D11" s="11"/>
      <c r="E11" s="11"/>
    </row>
    <row r="12" spans="1:5" s="1" customFormat="1" ht="21.75" customHeight="1">
      <c r="A12" s="10" t="s">
        <v>15</v>
      </c>
      <c r="B12" s="9">
        <v>3</v>
      </c>
      <c r="C12" s="9">
        <v>0</v>
      </c>
      <c r="D12" s="11"/>
      <c r="E12" s="11"/>
    </row>
    <row r="13" spans="1:5" s="1" customFormat="1" ht="21.75" customHeight="1">
      <c r="A13" s="10" t="s">
        <v>16</v>
      </c>
      <c r="B13" s="9">
        <v>2</v>
      </c>
      <c r="C13" s="9">
        <v>1</v>
      </c>
      <c r="D13" s="11"/>
      <c r="E13" s="11"/>
    </row>
    <row r="14" spans="1:5" s="1" customFormat="1" ht="21.75" customHeight="1">
      <c r="A14" s="10" t="s">
        <v>17</v>
      </c>
      <c r="B14" s="9">
        <v>0</v>
      </c>
      <c r="C14" s="9">
        <v>0</v>
      </c>
      <c r="D14" s="11"/>
      <c r="E14" s="11"/>
    </row>
    <row r="15" spans="1:5" s="1" customFormat="1" ht="21.75" customHeight="1">
      <c r="A15" s="10" t="s">
        <v>18</v>
      </c>
      <c r="B15" s="9">
        <v>0</v>
      </c>
      <c r="C15" s="9">
        <v>0</v>
      </c>
      <c r="D15" s="11"/>
      <c r="E15" s="11"/>
    </row>
    <row r="16" spans="1:5" s="1" customFormat="1" ht="21.75" customHeight="1">
      <c r="A16" s="10" t="s">
        <v>19</v>
      </c>
      <c r="B16" s="9">
        <v>1</v>
      </c>
      <c r="C16" s="9">
        <v>0</v>
      </c>
      <c r="D16" s="11"/>
      <c r="E16" s="11"/>
    </row>
    <row r="17" spans="1:5" s="1" customFormat="1" ht="21.75" customHeight="1">
      <c r="A17" s="11" t="s">
        <v>9</v>
      </c>
      <c r="B17" s="9">
        <f>SUM(B5:B16)</f>
        <v>28</v>
      </c>
      <c r="C17" s="9">
        <f>SUM(C5:C16)</f>
        <v>21</v>
      </c>
      <c r="D17" s="11"/>
      <c r="E17" s="11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</sheetData>
  <sheetProtection/>
  <mergeCells count="2">
    <mergeCell ref="A1:K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B1">
      <selection activeCell="E17" sqref="E17"/>
    </sheetView>
  </sheetViews>
  <sheetFormatPr defaultColWidth="11.19921875" defaultRowHeight="14.25"/>
  <cols>
    <col min="3" max="3" width="9.19921875" style="0" customWidth="1"/>
    <col min="4" max="4" width="9.09765625" style="0" customWidth="1"/>
    <col min="5" max="5" width="12.19921875" style="0" customWidth="1"/>
  </cols>
  <sheetData>
    <row r="1" spans="2:12" ht="23.25">
      <c r="B1" s="59" t="s">
        <v>89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9" ht="15.75">
      <c r="B2" s="58"/>
      <c r="C2" s="58"/>
      <c r="D2" s="58"/>
      <c r="E2" s="58"/>
      <c r="F2" s="58"/>
      <c r="G2" s="11"/>
      <c r="H2" s="11"/>
      <c r="I2" s="11"/>
    </row>
    <row r="3" spans="2:9" ht="14.25">
      <c r="B3" s="11"/>
      <c r="C3" s="11"/>
      <c r="D3" s="11"/>
      <c r="E3" s="11"/>
      <c r="F3" s="11"/>
      <c r="G3" s="11"/>
      <c r="H3" s="11"/>
      <c r="I3" s="11"/>
    </row>
    <row r="4" spans="2:9" ht="27.75" customHeight="1">
      <c r="B4" s="18"/>
      <c r="C4" s="19" t="s">
        <v>10</v>
      </c>
      <c r="D4" s="20" t="s">
        <v>11</v>
      </c>
      <c r="E4" s="24" t="s">
        <v>21</v>
      </c>
      <c r="F4" s="16"/>
      <c r="G4" s="15"/>
      <c r="H4" s="14"/>
      <c r="I4" s="11"/>
    </row>
    <row r="5" spans="2:9" ht="21.75" customHeight="1">
      <c r="B5" s="17" t="s">
        <v>0</v>
      </c>
      <c r="C5" s="9">
        <v>1</v>
      </c>
      <c r="D5" s="9">
        <v>5</v>
      </c>
      <c r="E5" s="9">
        <v>3</v>
      </c>
      <c r="F5" s="15"/>
      <c r="G5" s="15"/>
      <c r="H5" s="15"/>
      <c r="I5" s="11"/>
    </row>
    <row r="6" spans="2:9" ht="21.75" customHeight="1">
      <c r="B6" s="10" t="s">
        <v>1</v>
      </c>
      <c r="C6" s="9">
        <v>0</v>
      </c>
      <c r="D6" s="9">
        <v>1</v>
      </c>
      <c r="E6" s="9">
        <v>0</v>
      </c>
      <c r="F6" s="15"/>
      <c r="G6" s="15"/>
      <c r="H6" s="15"/>
      <c r="I6" s="11"/>
    </row>
    <row r="7" spans="2:9" ht="21.75" customHeight="1">
      <c r="B7" s="10" t="s">
        <v>2</v>
      </c>
      <c r="C7" s="9">
        <v>2</v>
      </c>
      <c r="D7" s="9">
        <v>3</v>
      </c>
      <c r="E7" s="9">
        <v>0</v>
      </c>
      <c r="F7" s="15"/>
      <c r="G7" s="15"/>
      <c r="H7" s="15"/>
      <c r="I7" s="11"/>
    </row>
    <row r="8" spans="2:9" ht="21.75" customHeight="1">
      <c r="B8" s="10" t="s">
        <v>3</v>
      </c>
      <c r="C8" s="9">
        <v>2</v>
      </c>
      <c r="D8" s="9">
        <v>2</v>
      </c>
      <c r="E8" s="9">
        <v>0</v>
      </c>
      <c r="F8" s="15"/>
      <c r="G8" s="11"/>
      <c r="H8" s="11"/>
      <c r="I8" s="11"/>
    </row>
    <row r="9" spans="2:9" ht="21.75" customHeight="1">
      <c r="B9" s="10" t="s">
        <v>12</v>
      </c>
      <c r="C9" s="9">
        <v>3</v>
      </c>
      <c r="D9" s="9">
        <v>1</v>
      </c>
      <c r="E9" s="9">
        <v>0</v>
      </c>
      <c r="F9" s="11"/>
      <c r="G9" s="11"/>
      <c r="H9" s="11"/>
      <c r="I9" s="11"/>
    </row>
    <row r="10" spans="2:9" ht="21.75" customHeight="1">
      <c r="B10" s="10" t="s">
        <v>13</v>
      </c>
      <c r="C10" s="9">
        <v>1</v>
      </c>
      <c r="D10" s="9">
        <v>1</v>
      </c>
      <c r="E10" s="9">
        <v>0</v>
      </c>
      <c r="F10" s="11"/>
      <c r="G10" s="11"/>
      <c r="H10" s="11"/>
      <c r="I10" s="11"/>
    </row>
    <row r="11" spans="2:9" ht="21.75" customHeight="1">
      <c r="B11" s="10" t="s">
        <v>14</v>
      </c>
      <c r="C11" s="9">
        <v>1</v>
      </c>
      <c r="D11" s="9">
        <v>0</v>
      </c>
      <c r="E11" s="9">
        <v>1</v>
      </c>
      <c r="F11" s="11"/>
      <c r="G11" s="11"/>
      <c r="H11" s="11"/>
      <c r="I11" s="11"/>
    </row>
    <row r="12" spans="2:9" ht="21.75" customHeight="1">
      <c r="B12" s="10" t="s">
        <v>15</v>
      </c>
      <c r="C12" s="9">
        <v>0</v>
      </c>
      <c r="D12" s="9">
        <v>2</v>
      </c>
      <c r="E12" s="9">
        <v>0</v>
      </c>
      <c r="F12" s="11"/>
      <c r="G12" s="11"/>
      <c r="H12" s="11"/>
      <c r="I12" s="11"/>
    </row>
    <row r="13" spans="2:9" ht="21.75" customHeight="1">
      <c r="B13" s="10" t="s">
        <v>16</v>
      </c>
      <c r="C13" s="9">
        <v>2</v>
      </c>
      <c r="D13" s="9">
        <v>0</v>
      </c>
      <c r="E13" s="9">
        <v>0</v>
      </c>
      <c r="F13" s="11"/>
      <c r="G13" s="11"/>
      <c r="H13" s="11"/>
      <c r="I13" s="11"/>
    </row>
    <row r="14" spans="2:9" ht="21.75" customHeight="1">
      <c r="B14" s="10" t="s">
        <v>17</v>
      </c>
      <c r="C14" s="9">
        <v>0</v>
      </c>
      <c r="D14" s="9">
        <v>2</v>
      </c>
      <c r="E14" s="9">
        <v>0</v>
      </c>
      <c r="F14" s="11"/>
      <c r="G14" s="11"/>
      <c r="H14" s="11"/>
      <c r="I14" s="11"/>
    </row>
    <row r="15" spans="2:9" ht="21.75" customHeight="1">
      <c r="B15" s="10" t="s">
        <v>18</v>
      </c>
      <c r="C15" s="9">
        <v>2</v>
      </c>
      <c r="D15" s="9">
        <v>0</v>
      </c>
      <c r="E15" s="9">
        <v>1</v>
      </c>
      <c r="F15" s="11"/>
      <c r="G15" s="11"/>
      <c r="H15" s="11"/>
      <c r="I15" s="11"/>
    </row>
    <row r="16" spans="2:9" ht="21.75" customHeight="1">
      <c r="B16" s="10" t="s">
        <v>19</v>
      </c>
      <c r="C16" s="9">
        <v>2</v>
      </c>
      <c r="D16" s="9">
        <v>2</v>
      </c>
      <c r="E16" s="9">
        <v>0</v>
      </c>
      <c r="F16" s="11"/>
      <c r="G16" s="11"/>
      <c r="H16" s="11"/>
      <c r="I16" s="11"/>
    </row>
    <row r="17" spans="2:9" ht="21.75" customHeight="1">
      <c r="B17" s="11" t="s">
        <v>9</v>
      </c>
      <c r="C17" s="9">
        <f>SUM(C5:C16)</f>
        <v>16</v>
      </c>
      <c r="D17" s="9">
        <f>SUM(D5:D16)</f>
        <v>19</v>
      </c>
      <c r="E17" s="9">
        <f>SUM(E5:E16)</f>
        <v>5</v>
      </c>
      <c r="F17" s="11"/>
      <c r="G17" s="11"/>
      <c r="H17" s="11"/>
      <c r="I17" s="11"/>
    </row>
    <row r="18" spans="2:9" ht="14.25">
      <c r="B18" s="11"/>
      <c r="C18" s="11"/>
      <c r="D18" s="11"/>
      <c r="E18" s="11"/>
      <c r="F18" s="11"/>
      <c r="G18" s="11"/>
      <c r="H18" s="11"/>
      <c r="I18" s="11"/>
    </row>
    <row r="19" spans="2:9" ht="14.25">
      <c r="B19" s="11"/>
      <c r="C19" s="11"/>
      <c r="D19" s="11"/>
      <c r="E19" s="11"/>
      <c r="F19" s="11"/>
      <c r="G19" s="11"/>
      <c r="H19" s="11"/>
      <c r="I19" s="11"/>
    </row>
    <row r="20" spans="2:9" ht="14.25">
      <c r="B20" s="11"/>
      <c r="C20" s="11"/>
      <c r="D20" s="11"/>
      <c r="E20" s="11"/>
      <c r="F20" s="11"/>
      <c r="G20" s="11"/>
      <c r="H20" s="11"/>
      <c r="I20" s="11"/>
    </row>
  </sheetData>
  <sheetProtection/>
  <mergeCells count="2">
    <mergeCell ref="B2:F2"/>
    <mergeCell ref="B1:L1"/>
  </mergeCells>
  <printOptions/>
  <pageMargins left="0.7" right="0.7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0"/>
  <sheetViews>
    <sheetView zoomScalePageLayoutView="0" workbookViewId="0" topLeftCell="B1">
      <selection activeCell="D17" sqref="D17"/>
    </sheetView>
  </sheetViews>
  <sheetFormatPr defaultColWidth="11.19921875" defaultRowHeight="14.25"/>
  <cols>
    <col min="3" max="3" width="9.19921875" style="0" customWidth="1"/>
    <col min="4" max="4" width="12.19921875" style="0" customWidth="1"/>
  </cols>
  <sheetData>
    <row r="1" spans="2:11" ht="23.25">
      <c r="B1" s="59" t="s">
        <v>70</v>
      </c>
      <c r="C1" s="59"/>
      <c r="D1" s="59"/>
      <c r="E1" s="59"/>
      <c r="F1" s="59"/>
      <c r="G1" s="59"/>
      <c r="H1" s="59"/>
      <c r="I1" s="59"/>
      <c r="J1" s="59"/>
      <c r="K1" s="59"/>
    </row>
    <row r="2" spans="2:8" ht="15.75">
      <c r="B2" s="58"/>
      <c r="C2" s="58"/>
      <c r="D2" s="58"/>
      <c r="E2" s="58"/>
      <c r="F2" s="11"/>
      <c r="G2" s="11"/>
      <c r="H2" s="11"/>
    </row>
    <row r="3" spans="2:8" ht="14.25">
      <c r="B3" s="11"/>
      <c r="C3" s="11"/>
      <c r="D3" s="11"/>
      <c r="E3" s="11"/>
      <c r="F3" s="11"/>
      <c r="G3" s="11"/>
      <c r="H3" s="11"/>
    </row>
    <row r="4" spans="2:8" ht="27.75" customHeight="1">
      <c r="B4" s="18"/>
      <c r="C4" s="19" t="s">
        <v>11</v>
      </c>
      <c r="D4" s="24" t="s">
        <v>21</v>
      </c>
      <c r="E4" s="16"/>
      <c r="F4" s="15"/>
      <c r="G4" s="14"/>
      <c r="H4" s="11"/>
    </row>
    <row r="5" spans="2:8" ht="21.75" customHeight="1">
      <c r="B5" s="17" t="s">
        <v>0</v>
      </c>
      <c r="C5" s="9">
        <v>2</v>
      </c>
      <c r="D5" s="9"/>
      <c r="E5" s="15"/>
      <c r="F5" s="15"/>
      <c r="G5" s="15"/>
      <c r="H5" s="11"/>
    </row>
    <row r="6" spans="2:8" ht="21.75" customHeight="1">
      <c r="B6" s="10" t="s">
        <v>1</v>
      </c>
      <c r="C6" s="9">
        <v>4</v>
      </c>
      <c r="D6" s="9"/>
      <c r="E6" s="15"/>
      <c r="F6" s="15"/>
      <c r="G6" s="15"/>
      <c r="H6" s="11"/>
    </row>
    <row r="7" spans="2:8" ht="21.75" customHeight="1">
      <c r="B7" s="10" t="s">
        <v>2</v>
      </c>
      <c r="C7" s="9">
        <v>8</v>
      </c>
      <c r="D7" s="9"/>
      <c r="E7" s="15"/>
      <c r="F7" s="15"/>
      <c r="G7" s="15"/>
      <c r="H7" s="11"/>
    </row>
    <row r="8" spans="2:8" ht="21.75" customHeight="1">
      <c r="B8" s="10" t="s">
        <v>3</v>
      </c>
      <c r="C8" s="9">
        <v>5</v>
      </c>
      <c r="D8" s="9">
        <v>3</v>
      </c>
      <c r="E8" s="15"/>
      <c r="F8" s="11"/>
      <c r="G8" s="11"/>
      <c r="H8" s="11"/>
    </row>
    <row r="9" spans="2:8" ht="21.75" customHeight="1">
      <c r="B9" s="10" t="s">
        <v>12</v>
      </c>
      <c r="C9" s="9">
        <v>8</v>
      </c>
      <c r="D9" s="9"/>
      <c r="E9" s="11"/>
      <c r="F9" s="11"/>
      <c r="G9" s="11"/>
      <c r="H9" s="11"/>
    </row>
    <row r="10" spans="2:8" ht="21.75" customHeight="1">
      <c r="B10" s="10" t="s">
        <v>13</v>
      </c>
      <c r="C10" s="9">
        <v>6</v>
      </c>
      <c r="D10" s="9"/>
      <c r="E10" s="11"/>
      <c r="F10" s="11"/>
      <c r="G10" s="11"/>
      <c r="H10" s="11"/>
    </row>
    <row r="11" spans="2:8" ht="21.75" customHeight="1">
      <c r="B11" s="10" t="s">
        <v>14</v>
      </c>
      <c r="C11" s="9">
        <v>16</v>
      </c>
      <c r="D11" s="9"/>
      <c r="E11" s="11"/>
      <c r="F11" s="11"/>
      <c r="G11" s="11"/>
      <c r="H11" s="11"/>
    </row>
    <row r="12" spans="2:8" ht="21.75" customHeight="1">
      <c r="B12" s="10" t="s">
        <v>15</v>
      </c>
      <c r="C12" s="9">
        <v>16</v>
      </c>
      <c r="D12" s="9">
        <v>1</v>
      </c>
      <c r="E12" s="11"/>
      <c r="F12" s="11"/>
      <c r="G12" s="11"/>
      <c r="H12" s="11"/>
    </row>
    <row r="13" spans="2:8" ht="21.75" customHeight="1">
      <c r="B13" s="10" t="s">
        <v>16</v>
      </c>
      <c r="C13" s="9">
        <v>11</v>
      </c>
      <c r="D13" s="9">
        <v>2</v>
      </c>
      <c r="E13" s="11"/>
      <c r="F13" s="11"/>
      <c r="G13" s="11"/>
      <c r="H13" s="11"/>
    </row>
    <row r="14" spans="2:8" ht="21.75" customHeight="1">
      <c r="B14" s="10" t="s">
        <v>17</v>
      </c>
      <c r="C14" s="9">
        <v>15</v>
      </c>
      <c r="D14" s="9">
        <v>5</v>
      </c>
      <c r="E14" s="11"/>
      <c r="F14" s="11"/>
      <c r="G14" s="11"/>
      <c r="H14" s="11"/>
    </row>
    <row r="15" spans="2:8" ht="21.75" customHeight="1">
      <c r="B15" s="10" t="s">
        <v>18</v>
      </c>
      <c r="C15" s="9">
        <v>17</v>
      </c>
      <c r="D15" s="9">
        <v>2</v>
      </c>
      <c r="E15" s="11"/>
      <c r="F15" s="11"/>
      <c r="G15" s="11"/>
      <c r="H15" s="11"/>
    </row>
    <row r="16" spans="2:8" ht="21.75" customHeight="1">
      <c r="B16" s="10" t="s">
        <v>19</v>
      </c>
      <c r="C16" s="9">
        <v>8</v>
      </c>
      <c r="D16" s="9">
        <v>0</v>
      </c>
      <c r="E16" s="11"/>
      <c r="F16" s="11"/>
      <c r="G16" s="11"/>
      <c r="H16" s="11"/>
    </row>
    <row r="17" spans="2:8" ht="21.75" customHeight="1">
      <c r="B17" s="11" t="s">
        <v>9</v>
      </c>
      <c r="C17" s="9">
        <f>SUM(C5:C16)</f>
        <v>116</v>
      </c>
      <c r="D17" s="9">
        <f>SUM(D5:D16)</f>
        <v>13</v>
      </c>
      <c r="E17" s="11"/>
      <c r="F17" s="11"/>
      <c r="G17" s="11"/>
      <c r="H17" s="11"/>
    </row>
    <row r="18" spans="2:8" ht="14.25">
      <c r="B18" s="11"/>
      <c r="C18" s="11"/>
      <c r="D18" s="11"/>
      <c r="E18" s="11"/>
      <c r="F18" s="11"/>
      <c r="G18" s="11"/>
      <c r="H18" s="11"/>
    </row>
    <row r="19" spans="2:8" ht="14.25">
      <c r="B19" s="11"/>
      <c r="C19" s="11"/>
      <c r="D19" s="11"/>
      <c r="E19" s="11"/>
      <c r="F19" s="11"/>
      <c r="G19" s="11"/>
      <c r="H19" s="11"/>
    </row>
    <row r="20" spans="2:8" ht="14.25">
      <c r="B20" s="11"/>
      <c r="C20" s="11"/>
      <c r="D20" s="11"/>
      <c r="E20" s="11"/>
      <c r="F20" s="11"/>
      <c r="G20" s="11"/>
      <c r="H20" s="11"/>
    </row>
  </sheetData>
  <sheetProtection/>
  <mergeCells count="2">
    <mergeCell ref="B1:K1"/>
    <mergeCell ref="B2:E2"/>
  </mergeCells>
  <printOptions/>
  <pageMargins left="0.7" right="0.7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7" sqref="C17"/>
    </sheetView>
  </sheetViews>
  <sheetFormatPr defaultColWidth="11.19921875" defaultRowHeight="14.25"/>
  <cols>
    <col min="2" max="2" width="8.5" style="0" customWidth="1"/>
    <col min="3" max="3" width="12.09765625" style="0" customWidth="1"/>
  </cols>
  <sheetData>
    <row r="1" spans="1:11" ht="23.2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5" ht="18">
      <c r="A2" s="57"/>
      <c r="B2" s="57"/>
      <c r="C2" s="57"/>
      <c r="D2" s="57"/>
      <c r="E2" s="57"/>
    </row>
    <row r="3" spans="1:5" ht="14.25">
      <c r="A3" s="6"/>
      <c r="B3" s="6"/>
      <c r="C3" s="6"/>
      <c r="D3" s="6"/>
      <c r="E3" s="6"/>
    </row>
    <row r="4" spans="1:6" ht="42.75">
      <c r="A4" s="22"/>
      <c r="B4" s="19" t="s">
        <v>20</v>
      </c>
      <c r="C4" s="23" t="s">
        <v>21</v>
      </c>
      <c r="D4" s="5"/>
      <c r="E4" s="5"/>
      <c r="F4" s="12"/>
    </row>
    <row r="5" spans="1:6" s="1" customFormat="1" ht="21.75" customHeight="1">
      <c r="A5" s="17" t="s">
        <v>0</v>
      </c>
      <c r="B5" s="9">
        <v>11</v>
      </c>
      <c r="C5" s="9">
        <v>2</v>
      </c>
      <c r="D5" s="15"/>
      <c r="E5" s="15"/>
      <c r="F5" s="21"/>
    </row>
    <row r="6" spans="1:6" s="1" customFormat="1" ht="21.75" customHeight="1">
      <c r="A6" s="17" t="s">
        <v>1</v>
      </c>
      <c r="B6" s="9">
        <v>10</v>
      </c>
      <c r="C6" s="9">
        <v>5</v>
      </c>
      <c r="D6" s="15"/>
      <c r="E6" s="15"/>
      <c r="F6" s="21"/>
    </row>
    <row r="7" spans="1:6" s="1" customFormat="1" ht="21.75" customHeight="1">
      <c r="A7" s="17" t="s">
        <v>2</v>
      </c>
      <c r="B7" s="9">
        <v>14</v>
      </c>
      <c r="C7" s="9">
        <v>2</v>
      </c>
      <c r="D7" s="15"/>
      <c r="E7" s="15"/>
      <c r="F7" s="21"/>
    </row>
    <row r="8" spans="1:6" s="1" customFormat="1" ht="21.75" customHeight="1">
      <c r="A8" s="17" t="s">
        <v>3</v>
      </c>
      <c r="B8" s="9">
        <v>9</v>
      </c>
      <c r="C8" s="9">
        <v>1</v>
      </c>
      <c r="D8" s="15"/>
      <c r="E8" s="15"/>
      <c r="F8" s="21"/>
    </row>
    <row r="9" spans="1:5" s="1" customFormat="1" ht="21.75" customHeight="1">
      <c r="A9" s="10" t="s">
        <v>12</v>
      </c>
      <c r="B9" s="9">
        <v>15</v>
      </c>
      <c r="C9" s="9">
        <v>0</v>
      </c>
      <c r="D9" s="11"/>
      <c r="E9" s="11"/>
    </row>
    <row r="10" spans="1:5" s="1" customFormat="1" ht="21.75" customHeight="1">
      <c r="A10" s="10" t="s">
        <v>13</v>
      </c>
      <c r="B10" s="9">
        <v>9</v>
      </c>
      <c r="C10" s="9">
        <v>4</v>
      </c>
      <c r="D10" s="11"/>
      <c r="E10" s="11"/>
    </row>
    <row r="11" spans="1:5" s="1" customFormat="1" ht="21.75" customHeight="1">
      <c r="A11" s="10" t="s">
        <v>14</v>
      </c>
      <c r="B11" s="9">
        <v>19</v>
      </c>
      <c r="C11" s="9">
        <v>8</v>
      </c>
      <c r="D11" s="11"/>
      <c r="E11" s="11"/>
    </row>
    <row r="12" spans="1:5" s="1" customFormat="1" ht="21.75" customHeight="1">
      <c r="A12" s="10" t="s">
        <v>15</v>
      </c>
      <c r="B12" s="9">
        <v>15</v>
      </c>
      <c r="C12" s="9">
        <v>3</v>
      </c>
      <c r="D12" s="11"/>
      <c r="E12" s="11"/>
    </row>
    <row r="13" spans="1:5" s="1" customFormat="1" ht="21.75" customHeight="1">
      <c r="A13" s="10" t="s">
        <v>16</v>
      </c>
      <c r="B13" s="9">
        <v>22</v>
      </c>
      <c r="C13" s="9">
        <v>5</v>
      </c>
      <c r="D13" s="11"/>
      <c r="E13" s="11"/>
    </row>
    <row r="14" spans="1:5" s="1" customFormat="1" ht="21.75" customHeight="1">
      <c r="A14" s="10" t="s">
        <v>17</v>
      </c>
      <c r="B14" s="9">
        <v>7</v>
      </c>
      <c r="C14" s="9">
        <v>2</v>
      </c>
      <c r="D14" s="11"/>
      <c r="E14" s="11"/>
    </row>
    <row r="15" spans="1:5" s="1" customFormat="1" ht="21.75" customHeight="1">
      <c r="A15" s="10" t="s">
        <v>18</v>
      </c>
      <c r="B15" s="9">
        <v>8</v>
      </c>
      <c r="C15" s="9">
        <v>4</v>
      </c>
      <c r="D15" s="11"/>
      <c r="E15" s="11"/>
    </row>
    <row r="16" spans="1:5" s="1" customFormat="1" ht="21.75" customHeight="1">
      <c r="A16" s="10" t="s">
        <v>19</v>
      </c>
      <c r="B16" s="9">
        <v>6</v>
      </c>
      <c r="C16" s="9">
        <v>3</v>
      </c>
      <c r="D16" s="11"/>
      <c r="E16" s="11"/>
    </row>
    <row r="17" spans="1:5" s="1" customFormat="1" ht="21.75" customHeight="1">
      <c r="A17" s="11" t="s">
        <v>9</v>
      </c>
      <c r="B17" s="9">
        <f>SUM(B5:B16)</f>
        <v>145</v>
      </c>
      <c r="C17" s="9">
        <f>SUM(C5:C16)</f>
        <v>39</v>
      </c>
      <c r="D17" s="11"/>
      <c r="E17" s="11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</sheetData>
  <sheetProtection/>
  <mergeCells count="2">
    <mergeCell ref="A2:E2"/>
    <mergeCell ref="A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7" sqref="C17"/>
    </sheetView>
  </sheetViews>
  <sheetFormatPr defaultColWidth="11.19921875" defaultRowHeight="14.25"/>
  <cols>
    <col min="2" max="2" width="9.5" style="0" customWidth="1"/>
    <col min="3" max="3" width="11.69921875" style="0" customWidth="1"/>
  </cols>
  <sheetData>
    <row r="1" spans="1:11" ht="23.25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5" ht="18">
      <c r="A2" s="57"/>
      <c r="B2" s="57"/>
      <c r="C2" s="57"/>
      <c r="D2" s="57"/>
      <c r="E2" s="57"/>
    </row>
    <row r="3" spans="1:5" ht="14.25">
      <c r="A3" s="6"/>
      <c r="B3" s="6"/>
      <c r="C3" s="6"/>
      <c r="D3" s="6"/>
      <c r="E3" s="6"/>
    </row>
    <row r="4" spans="1:6" ht="42.75">
      <c r="A4" s="22"/>
      <c r="B4" s="19" t="s">
        <v>20</v>
      </c>
      <c r="C4" s="23" t="s">
        <v>21</v>
      </c>
      <c r="D4" s="5"/>
      <c r="E4" s="5"/>
      <c r="F4" s="12"/>
    </row>
    <row r="5" spans="1:6" s="1" customFormat="1" ht="21.75" customHeight="1">
      <c r="A5" s="17" t="s">
        <v>0</v>
      </c>
      <c r="B5" s="9">
        <v>2</v>
      </c>
      <c r="C5" s="9">
        <v>0</v>
      </c>
      <c r="D5" s="15"/>
      <c r="E5" s="15"/>
      <c r="F5" s="21"/>
    </row>
    <row r="6" spans="1:6" s="1" customFormat="1" ht="21.75" customHeight="1">
      <c r="A6" s="17" t="s">
        <v>1</v>
      </c>
      <c r="B6" s="9">
        <v>2</v>
      </c>
      <c r="C6" s="9">
        <v>0</v>
      </c>
      <c r="D6" s="15"/>
      <c r="E6" s="15"/>
      <c r="F6" s="21"/>
    </row>
    <row r="7" spans="1:6" s="1" customFormat="1" ht="21.75" customHeight="1">
      <c r="A7" s="17" t="s">
        <v>2</v>
      </c>
      <c r="B7" s="9">
        <v>1</v>
      </c>
      <c r="C7" s="9">
        <v>0</v>
      </c>
      <c r="D7" s="15"/>
      <c r="E7" s="15"/>
      <c r="F7" s="21"/>
    </row>
    <row r="8" spans="1:6" s="1" customFormat="1" ht="21.75" customHeight="1">
      <c r="A8" s="17" t="s">
        <v>3</v>
      </c>
      <c r="B8" s="9">
        <v>12</v>
      </c>
      <c r="C8" s="9">
        <v>0</v>
      </c>
      <c r="D8" s="15"/>
      <c r="E8" s="15"/>
      <c r="F8" s="21"/>
    </row>
    <row r="9" spans="1:5" s="1" customFormat="1" ht="21.75" customHeight="1">
      <c r="A9" s="10" t="s">
        <v>12</v>
      </c>
      <c r="B9" s="9">
        <v>4</v>
      </c>
      <c r="C9" s="9">
        <v>3</v>
      </c>
      <c r="D9" s="11"/>
      <c r="E9" s="11"/>
    </row>
    <row r="10" spans="1:5" s="1" customFormat="1" ht="21.75" customHeight="1">
      <c r="A10" s="10" t="s">
        <v>13</v>
      </c>
      <c r="B10" s="9">
        <v>5</v>
      </c>
      <c r="C10" s="9">
        <v>6</v>
      </c>
      <c r="D10" s="11"/>
      <c r="E10" s="11"/>
    </row>
    <row r="11" spans="1:5" s="1" customFormat="1" ht="21.75" customHeight="1">
      <c r="A11" s="10" t="s">
        <v>14</v>
      </c>
      <c r="B11" s="9">
        <v>2</v>
      </c>
      <c r="C11" s="9">
        <v>0</v>
      </c>
      <c r="D11" s="11"/>
      <c r="E11" s="11"/>
    </row>
    <row r="12" spans="1:5" s="1" customFormat="1" ht="21.75" customHeight="1">
      <c r="A12" s="10" t="s">
        <v>15</v>
      </c>
      <c r="B12" s="9">
        <v>1</v>
      </c>
      <c r="C12" s="9">
        <v>0</v>
      </c>
      <c r="D12" s="11"/>
      <c r="E12" s="11"/>
    </row>
    <row r="13" spans="1:5" s="1" customFormat="1" ht="21.75" customHeight="1">
      <c r="A13" s="10" t="s">
        <v>16</v>
      </c>
      <c r="B13" s="9">
        <v>1</v>
      </c>
      <c r="C13" s="9">
        <v>0</v>
      </c>
      <c r="D13" s="11"/>
      <c r="E13" s="11"/>
    </row>
    <row r="14" spans="1:5" s="1" customFormat="1" ht="21.75" customHeight="1">
      <c r="A14" s="10" t="s">
        <v>17</v>
      </c>
      <c r="B14" s="9">
        <v>2</v>
      </c>
      <c r="C14" s="9">
        <v>0</v>
      </c>
      <c r="D14" s="11"/>
      <c r="E14" s="11"/>
    </row>
    <row r="15" spans="1:5" s="1" customFormat="1" ht="21.75" customHeight="1">
      <c r="A15" s="10" t="s">
        <v>18</v>
      </c>
      <c r="B15" s="9">
        <v>2</v>
      </c>
      <c r="C15" s="9">
        <v>0</v>
      </c>
      <c r="D15" s="11"/>
      <c r="E15" s="11"/>
    </row>
    <row r="16" spans="1:5" s="1" customFormat="1" ht="21.75" customHeight="1">
      <c r="A16" s="10" t="s">
        <v>19</v>
      </c>
      <c r="B16" s="9">
        <v>3</v>
      </c>
      <c r="C16" s="9">
        <v>0</v>
      </c>
      <c r="D16" s="11"/>
      <c r="E16" s="11"/>
    </row>
    <row r="17" spans="1:5" s="1" customFormat="1" ht="21.75" customHeight="1">
      <c r="A17" s="11" t="s">
        <v>9</v>
      </c>
      <c r="B17" s="9">
        <f>SUM(B5:B16)</f>
        <v>37</v>
      </c>
      <c r="C17" s="9">
        <f>SUM(C5:C16)</f>
        <v>9</v>
      </c>
      <c r="D17" s="11"/>
      <c r="E17" s="11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</sheetData>
  <sheetProtection/>
  <mergeCells count="2">
    <mergeCell ref="A1:K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7" sqref="C17"/>
    </sheetView>
  </sheetViews>
  <sheetFormatPr defaultColWidth="11.19921875" defaultRowHeight="14.25"/>
  <cols>
    <col min="2" max="2" width="8.69921875" style="0" customWidth="1"/>
    <col min="3" max="3" width="12.19921875" style="0" customWidth="1"/>
  </cols>
  <sheetData>
    <row r="1" spans="1:11" ht="23.2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5" ht="18">
      <c r="A2" s="57"/>
      <c r="B2" s="57"/>
      <c r="C2" s="57"/>
      <c r="D2" s="57"/>
      <c r="E2" s="57"/>
    </row>
    <row r="3" spans="1:5" ht="14.25">
      <c r="A3" s="6"/>
      <c r="B3" s="6"/>
      <c r="C3" s="6"/>
      <c r="D3" s="6"/>
      <c r="E3" s="6"/>
    </row>
    <row r="4" spans="1:6" ht="42.75">
      <c r="A4" s="22"/>
      <c r="B4" s="19" t="s">
        <v>20</v>
      </c>
      <c r="C4" s="23" t="s">
        <v>21</v>
      </c>
      <c r="D4" s="5"/>
      <c r="E4" s="5"/>
      <c r="F4" s="12"/>
    </row>
    <row r="5" spans="1:6" s="1" customFormat="1" ht="21.75" customHeight="1">
      <c r="A5" s="17" t="s">
        <v>0</v>
      </c>
      <c r="B5" s="9">
        <v>9</v>
      </c>
      <c r="C5" s="9">
        <v>2</v>
      </c>
      <c r="D5" s="15"/>
      <c r="E5" s="15"/>
      <c r="F5" s="21"/>
    </row>
    <row r="6" spans="1:6" s="1" customFormat="1" ht="21.75" customHeight="1">
      <c r="A6" s="17" t="s">
        <v>1</v>
      </c>
      <c r="B6" s="9">
        <v>7</v>
      </c>
      <c r="C6" s="9">
        <v>0</v>
      </c>
      <c r="D6" s="15"/>
      <c r="E6" s="15"/>
      <c r="F6" s="21"/>
    </row>
    <row r="7" spans="1:6" s="1" customFormat="1" ht="21.75" customHeight="1">
      <c r="A7" s="17" t="s">
        <v>2</v>
      </c>
      <c r="B7" s="9">
        <v>4</v>
      </c>
      <c r="C7" s="9">
        <v>1</v>
      </c>
      <c r="D7" s="15"/>
      <c r="E7" s="15"/>
      <c r="F7" s="21"/>
    </row>
    <row r="8" spans="1:6" s="1" customFormat="1" ht="21.75" customHeight="1">
      <c r="A8" s="17" t="s">
        <v>3</v>
      </c>
      <c r="B8" s="9">
        <v>2</v>
      </c>
      <c r="C8" s="9">
        <v>1</v>
      </c>
      <c r="D8" s="15"/>
      <c r="E8" s="15"/>
      <c r="F8" s="21"/>
    </row>
    <row r="9" spans="1:5" s="1" customFormat="1" ht="21.75" customHeight="1">
      <c r="A9" s="10" t="s">
        <v>12</v>
      </c>
      <c r="B9" s="9">
        <v>7</v>
      </c>
      <c r="C9" s="9">
        <v>1</v>
      </c>
      <c r="D9" s="11"/>
      <c r="E9" s="11"/>
    </row>
    <row r="10" spans="1:5" s="1" customFormat="1" ht="21.75" customHeight="1">
      <c r="A10" s="10" t="s">
        <v>13</v>
      </c>
      <c r="B10" s="9">
        <v>5</v>
      </c>
      <c r="C10" s="9">
        <v>0</v>
      </c>
      <c r="D10" s="11"/>
      <c r="E10" s="11"/>
    </row>
    <row r="11" spans="1:5" s="1" customFormat="1" ht="21.75" customHeight="1">
      <c r="A11" s="10" t="s">
        <v>14</v>
      </c>
      <c r="B11" s="9">
        <v>7</v>
      </c>
      <c r="C11" s="9">
        <v>0</v>
      </c>
      <c r="D11" s="11"/>
      <c r="E11" s="11"/>
    </row>
    <row r="12" spans="1:5" s="1" customFormat="1" ht="21.75" customHeight="1">
      <c r="A12" s="10" t="s">
        <v>15</v>
      </c>
      <c r="B12" s="9">
        <v>13</v>
      </c>
      <c r="C12" s="9">
        <v>1</v>
      </c>
      <c r="D12" s="11"/>
      <c r="E12" s="11"/>
    </row>
    <row r="13" spans="1:5" s="1" customFormat="1" ht="21.75" customHeight="1">
      <c r="A13" s="10" t="s">
        <v>16</v>
      </c>
      <c r="B13" s="9">
        <v>9</v>
      </c>
      <c r="C13" s="9">
        <v>0</v>
      </c>
      <c r="D13" s="11"/>
      <c r="E13" s="11"/>
    </row>
    <row r="14" spans="1:5" s="1" customFormat="1" ht="21.75" customHeight="1">
      <c r="A14" s="10" t="s">
        <v>17</v>
      </c>
      <c r="B14" s="9">
        <v>3</v>
      </c>
      <c r="C14" s="9">
        <v>0</v>
      </c>
      <c r="D14" s="11"/>
      <c r="E14" s="11"/>
    </row>
    <row r="15" spans="1:5" s="1" customFormat="1" ht="21.75" customHeight="1">
      <c r="A15" s="10" t="s">
        <v>18</v>
      </c>
      <c r="B15" s="9">
        <v>2</v>
      </c>
      <c r="C15" s="9">
        <v>0</v>
      </c>
      <c r="D15" s="11"/>
      <c r="E15" s="11"/>
    </row>
    <row r="16" spans="1:5" s="1" customFormat="1" ht="21.75" customHeight="1">
      <c r="A16" s="10" t="s">
        <v>19</v>
      </c>
      <c r="B16" s="9">
        <v>2</v>
      </c>
      <c r="C16" s="9">
        <v>0</v>
      </c>
      <c r="D16" s="11"/>
      <c r="E16" s="11"/>
    </row>
    <row r="17" spans="1:5" s="1" customFormat="1" ht="21.75" customHeight="1">
      <c r="A17" s="11" t="s">
        <v>9</v>
      </c>
      <c r="B17" s="9">
        <f>SUM(B5:B16)</f>
        <v>70</v>
      </c>
      <c r="C17" s="9">
        <f>SUM(C5:C16)</f>
        <v>6</v>
      </c>
      <c r="D17" s="11"/>
      <c r="E17" s="11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</sheetData>
  <sheetProtection/>
  <mergeCells count="2">
    <mergeCell ref="A1:K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7" sqref="C17"/>
    </sheetView>
  </sheetViews>
  <sheetFormatPr defaultColWidth="11.19921875" defaultRowHeight="14.25"/>
  <cols>
    <col min="2" max="2" width="9" style="0" customWidth="1"/>
    <col min="3" max="3" width="12.69921875" style="0" customWidth="1"/>
  </cols>
  <sheetData>
    <row r="1" spans="1:11" ht="23.25">
      <c r="A1" s="56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5" ht="18">
      <c r="A2" s="57"/>
      <c r="B2" s="57"/>
      <c r="C2" s="57"/>
      <c r="D2" s="57"/>
      <c r="E2" s="57"/>
    </row>
    <row r="3" spans="1:5" ht="14.25">
      <c r="A3" s="6"/>
      <c r="B3" s="6"/>
      <c r="C3" s="6"/>
      <c r="D3" s="6"/>
      <c r="E3" s="6"/>
    </row>
    <row r="4" spans="1:6" ht="42.75">
      <c r="A4" s="22"/>
      <c r="B4" s="19" t="s">
        <v>20</v>
      </c>
      <c r="C4" s="23" t="s">
        <v>21</v>
      </c>
      <c r="D4" s="5"/>
      <c r="E4" s="5"/>
      <c r="F4" s="12"/>
    </row>
    <row r="5" spans="1:6" s="1" customFormat="1" ht="21.75" customHeight="1">
      <c r="A5" s="17" t="s">
        <v>0</v>
      </c>
      <c r="B5" s="9">
        <v>28</v>
      </c>
      <c r="C5" s="9">
        <v>5</v>
      </c>
      <c r="D5" s="15"/>
      <c r="E5" s="15"/>
      <c r="F5" s="21"/>
    </row>
    <row r="6" spans="1:6" s="1" customFormat="1" ht="21.75" customHeight="1">
      <c r="A6" s="17" t="s">
        <v>1</v>
      </c>
      <c r="B6" s="9">
        <v>13</v>
      </c>
      <c r="C6" s="9">
        <v>3</v>
      </c>
      <c r="D6" s="15"/>
      <c r="E6" s="15"/>
      <c r="F6" s="21"/>
    </row>
    <row r="7" spans="1:6" s="1" customFormat="1" ht="21.75" customHeight="1">
      <c r="A7" s="17" t="s">
        <v>2</v>
      </c>
      <c r="B7" s="9">
        <v>11</v>
      </c>
      <c r="C7" s="9">
        <v>8</v>
      </c>
      <c r="D7" s="15"/>
      <c r="E7" s="15"/>
      <c r="F7" s="21"/>
    </row>
    <row r="8" spans="1:6" s="1" customFormat="1" ht="21.75" customHeight="1">
      <c r="A8" s="17" t="s">
        <v>3</v>
      </c>
      <c r="B8" s="9">
        <v>25</v>
      </c>
      <c r="C8" s="9">
        <v>6</v>
      </c>
      <c r="D8" s="15"/>
      <c r="E8" s="15"/>
      <c r="F8" s="21"/>
    </row>
    <row r="9" spans="1:5" s="1" customFormat="1" ht="21.75" customHeight="1">
      <c r="A9" s="10" t="s">
        <v>12</v>
      </c>
      <c r="B9" s="9">
        <v>18</v>
      </c>
      <c r="C9" s="9">
        <v>8</v>
      </c>
      <c r="D9" s="11"/>
      <c r="E9" s="11"/>
    </row>
    <row r="10" spans="1:5" s="1" customFormat="1" ht="21.75" customHeight="1">
      <c r="A10" s="10" t="s">
        <v>13</v>
      </c>
      <c r="B10" s="9">
        <v>23</v>
      </c>
      <c r="C10" s="9">
        <v>5</v>
      </c>
      <c r="D10" s="11"/>
      <c r="E10" s="11"/>
    </row>
    <row r="11" spans="1:5" s="1" customFormat="1" ht="21.75" customHeight="1">
      <c r="A11" s="10" t="s">
        <v>14</v>
      </c>
      <c r="B11" s="9">
        <v>25</v>
      </c>
      <c r="C11" s="9">
        <v>3</v>
      </c>
      <c r="D11" s="11"/>
      <c r="E11" s="11"/>
    </row>
    <row r="12" spans="1:5" s="1" customFormat="1" ht="21.75" customHeight="1">
      <c r="A12" s="10" t="s">
        <v>15</v>
      </c>
      <c r="B12" s="9">
        <v>25</v>
      </c>
      <c r="C12" s="9">
        <v>8</v>
      </c>
      <c r="D12" s="11"/>
      <c r="E12" s="11"/>
    </row>
    <row r="13" spans="1:5" s="1" customFormat="1" ht="21.75" customHeight="1">
      <c r="A13" s="10" t="s">
        <v>16</v>
      </c>
      <c r="B13" s="9">
        <v>28</v>
      </c>
      <c r="C13" s="9">
        <v>11</v>
      </c>
      <c r="D13" s="11"/>
      <c r="E13" s="11"/>
    </row>
    <row r="14" spans="1:5" s="1" customFormat="1" ht="21.75" customHeight="1">
      <c r="A14" s="10" t="s">
        <v>17</v>
      </c>
      <c r="B14" s="9">
        <v>19</v>
      </c>
      <c r="C14" s="9">
        <v>5</v>
      </c>
      <c r="D14" s="11"/>
      <c r="E14" s="11"/>
    </row>
    <row r="15" spans="1:5" s="1" customFormat="1" ht="21.75" customHeight="1">
      <c r="A15" s="10" t="s">
        <v>18</v>
      </c>
      <c r="B15" s="9">
        <v>16</v>
      </c>
      <c r="C15" s="9">
        <v>2</v>
      </c>
      <c r="D15" s="11"/>
      <c r="E15" s="11"/>
    </row>
    <row r="16" spans="1:5" s="1" customFormat="1" ht="21.75" customHeight="1">
      <c r="A16" s="10" t="s">
        <v>19</v>
      </c>
      <c r="B16" s="9">
        <v>21</v>
      </c>
      <c r="C16" s="9">
        <v>5</v>
      </c>
      <c r="D16" s="11"/>
      <c r="E16" s="11"/>
    </row>
    <row r="17" spans="1:5" s="1" customFormat="1" ht="21.75" customHeight="1">
      <c r="A17" s="11" t="s">
        <v>9</v>
      </c>
      <c r="B17" s="9">
        <f>SUM(B5:B16)</f>
        <v>252</v>
      </c>
      <c r="C17" s="9">
        <f>SUM(C5:C16)</f>
        <v>69</v>
      </c>
      <c r="D17" s="11"/>
      <c r="E17" s="11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2"/>
      <c r="B22" s="2"/>
      <c r="C22" s="2"/>
      <c r="D22" s="2"/>
      <c r="E22" s="2"/>
    </row>
    <row r="23" spans="1:5" ht="14.25">
      <c r="A23" s="2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</sheetData>
  <sheetProtection/>
  <mergeCells count="2">
    <mergeCell ref="A1:K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B1">
      <selection activeCell="J17" sqref="J17"/>
    </sheetView>
  </sheetViews>
  <sheetFormatPr defaultColWidth="11.19921875" defaultRowHeight="14.25"/>
  <cols>
    <col min="2" max="2" width="14.8984375" style="0" customWidth="1"/>
    <col min="10" max="10" width="11.3984375" style="0" customWidth="1"/>
  </cols>
  <sheetData>
    <row r="1" spans="1:11" ht="23.25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5" ht="18">
      <c r="A2" s="57"/>
      <c r="B2" s="57"/>
      <c r="C2" s="57"/>
      <c r="D2" s="57"/>
      <c r="E2" s="57"/>
    </row>
    <row r="3" spans="1:5" ht="14.25">
      <c r="A3" s="6"/>
      <c r="B3" s="6"/>
      <c r="C3" s="6"/>
      <c r="D3" s="6"/>
      <c r="E3" s="6"/>
    </row>
    <row r="4" spans="1:11" ht="45">
      <c r="A4" s="22"/>
      <c r="B4" s="25" t="s">
        <v>28</v>
      </c>
      <c r="C4" s="26" t="s">
        <v>26</v>
      </c>
      <c r="D4" s="25" t="s">
        <v>27</v>
      </c>
      <c r="E4" s="25" t="s">
        <v>22</v>
      </c>
      <c r="F4" s="26" t="s">
        <v>24</v>
      </c>
      <c r="G4" s="25" t="s">
        <v>23</v>
      </c>
      <c r="H4" s="25" t="s">
        <v>25</v>
      </c>
      <c r="I4" s="41" t="s">
        <v>9</v>
      </c>
      <c r="J4" s="40" t="s">
        <v>21</v>
      </c>
      <c r="K4" s="26" t="s">
        <v>41</v>
      </c>
    </row>
    <row r="5" spans="1:11" s="1" customFormat="1" ht="21.75" customHeight="1">
      <c r="A5" s="17" t="s">
        <v>0</v>
      </c>
      <c r="B5" s="9">
        <v>1</v>
      </c>
      <c r="C5" s="9">
        <v>0</v>
      </c>
      <c r="D5" s="13">
        <v>15</v>
      </c>
      <c r="E5" s="13">
        <v>16</v>
      </c>
      <c r="F5" s="27">
        <v>1</v>
      </c>
      <c r="G5" s="28">
        <v>8</v>
      </c>
      <c r="H5" s="28">
        <v>3</v>
      </c>
      <c r="I5" s="42">
        <f>SUM(B5:H5)</f>
        <v>44</v>
      </c>
      <c r="J5" s="28">
        <v>28</v>
      </c>
      <c r="K5" s="29">
        <f>I5+J5</f>
        <v>72</v>
      </c>
    </row>
    <row r="6" spans="1:11" s="1" customFormat="1" ht="21.75" customHeight="1">
      <c r="A6" s="17" t="s">
        <v>1</v>
      </c>
      <c r="B6" s="9">
        <v>1</v>
      </c>
      <c r="C6" s="9">
        <v>1</v>
      </c>
      <c r="D6" s="13">
        <v>10</v>
      </c>
      <c r="E6" s="13">
        <v>11</v>
      </c>
      <c r="F6" s="27">
        <v>0</v>
      </c>
      <c r="G6" s="28">
        <v>5</v>
      </c>
      <c r="H6" s="28">
        <v>3</v>
      </c>
      <c r="I6" s="42">
        <f aca="true" t="shared" si="0" ref="I6:I16">SUM(B6:H6)</f>
        <v>31</v>
      </c>
      <c r="J6" s="28">
        <v>15</v>
      </c>
      <c r="K6" s="29">
        <f aca="true" t="shared" si="1" ref="K6:K16">I6+J6</f>
        <v>46</v>
      </c>
    </row>
    <row r="7" spans="1:11" s="1" customFormat="1" ht="21.75" customHeight="1">
      <c r="A7" s="17" t="s">
        <v>2</v>
      </c>
      <c r="B7" s="9">
        <v>4</v>
      </c>
      <c r="C7" s="9">
        <v>0</v>
      </c>
      <c r="D7" s="13">
        <v>11</v>
      </c>
      <c r="E7" s="13">
        <v>20</v>
      </c>
      <c r="F7" s="27">
        <v>2</v>
      </c>
      <c r="G7" s="28">
        <v>15</v>
      </c>
      <c r="H7" s="28">
        <v>6</v>
      </c>
      <c r="I7" s="42">
        <f t="shared" si="0"/>
        <v>58</v>
      </c>
      <c r="J7" s="28">
        <v>24</v>
      </c>
      <c r="K7" s="29">
        <f t="shared" si="1"/>
        <v>82</v>
      </c>
    </row>
    <row r="8" spans="1:11" s="1" customFormat="1" ht="21.75" customHeight="1">
      <c r="A8" s="17" t="s">
        <v>3</v>
      </c>
      <c r="B8" s="9">
        <v>3</v>
      </c>
      <c r="C8" s="9">
        <v>0</v>
      </c>
      <c r="D8" s="13">
        <v>4</v>
      </c>
      <c r="E8" s="13">
        <v>9</v>
      </c>
      <c r="F8" s="27">
        <v>1</v>
      </c>
      <c r="G8" s="28">
        <v>2</v>
      </c>
      <c r="H8" s="28">
        <v>1</v>
      </c>
      <c r="I8" s="42">
        <f t="shared" si="0"/>
        <v>20</v>
      </c>
      <c r="J8" s="28">
        <v>38</v>
      </c>
      <c r="K8" s="29">
        <f t="shared" si="1"/>
        <v>58</v>
      </c>
    </row>
    <row r="9" spans="1:11" s="1" customFormat="1" ht="21.75" customHeight="1">
      <c r="A9" s="10" t="s">
        <v>12</v>
      </c>
      <c r="B9" s="9">
        <v>0</v>
      </c>
      <c r="C9" s="9">
        <v>0</v>
      </c>
      <c r="D9" s="9">
        <v>12</v>
      </c>
      <c r="E9" s="9">
        <v>4</v>
      </c>
      <c r="F9" s="28">
        <v>0</v>
      </c>
      <c r="G9" s="28">
        <v>2</v>
      </c>
      <c r="H9" s="28">
        <v>12</v>
      </c>
      <c r="I9" s="42">
        <f t="shared" si="0"/>
        <v>30</v>
      </c>
      <c r="J9" s="28">
        <v>23</v>
      </c>
      <c r="K9" s="29">
        <f t="shared" si="1"/>
        <v>53</v>
      </c>
    </row>
    <row r="10" spans="1:11" s="1" customFormat="1" ht="21.75" customHeight="1">
      <c r="A10" s="10" t="s">
        <v>13</v>
      </c>
      <c r="B10" s="9">
        <v>5</v>
      </c>
      <c r="C10" s="9">
        <v>0</v>
      </c>
      <c r="D10" s="9">
        <v>7</v>
      </c>
      <c r="E10" s="9">
        <v>6</v>
      </c>
      <c r="F10" s="28">
        <v>1</v>
      </c>
      <c r="G10" s="28">
        <v>7</v>
      </c>
      <c r="H10" s="28">
        <v>14</v>
      </c>
      <c r="I10" s="42">
        <f t="shared" si="0"/>
        <v>40</v>
      </c>
      <c r="J10" s="28">
        <v>62</v>
      </c>
      <c r="K10" s="29">
        <f t="shared" si="1"/>
        <v>102</v>
      </c>
    </row>
    <row r="11" spans="1:11" s="1" customFormat="1" ht="21.75" customHeight="1">
      <c r="A11" s="10" t="s">
        <v>14</v>
      </c>
      <c r="B11" s="9">
        <v>1</v>
      </c>
      <c r="C11" s="9">
        <v>0</v>
      </c>
      <c r="D11" s="9">
        <v>14</v>
      </c>
      <c r="E11" s="9">
        <v>7</v>
      </c>
      <c r="F11" s="28">
        <v>4</v>
      </c>
      <c r="G11" s="28">
        <v>11</v>
      </c>
      <c r="H11" s="28">
        <v>8</v>
      </c>
      <c r="I11" s="42">
        <f t="shared" si="0"/>
        <v>45</v>
      </c>
      <c r="J11" s="28">
        <v>27</v>
      </c>
      <c r="K11" s="29">
        <f t="shared" si="1"/>
        <v>72</v>
      </c>
    </row>
    <row r="12" spans="1:11" s="1" customFormat="1" ht="21.75" customHeight="1">
      <c r="A12" s="10" t="s">
        <v>15</v>
      </c>
      <c r="B12" s="9">
        <v>1</v>
      </c>
      <c r="C12" s="9">
        <v>0</v>
      </c>
      <c r="D12" s="9">
        <v>13</v>
      </c>
      <c r="E12" s="9">
        <v>8</v>
      </c>
      <c r="F12" s="28">
        <v>0</v>
      </c>
      <c r="G12" s="28">
        <v>9</v>
      </c>
      <c r="H12" s="28">
        <v>11</v>
      </c>
      <c r="I12" s="42">
        <f t="shared" si="0"/>
        <v>42</v>
      </c>
      <c r="J12" s="28">
        <v>49</v>
      </c>
      <c r="K12" s="29">
        <f t="shared" si="1"/>
        <v>91</v>
      </c>
    </row>
    <row r="13" spans="1:11" s="1" customFormat="1" ht="21.75" customHeight="1">
      <c r="A13" s="10" t="s">
        <v>16</v>
      </c>
      <c r="B13" s="9">
        <v>0</v>
      </c>
      <c r="C13" s="9">
        <v>2</v>
      </c>
      <c r="D13" s="9">
        <v>21</v>
      </c>
      <c r="E13" s="9">
        <v>11</v>
      </c>
      <c r="F13" s="28">
        <v>2</v>
      </c>
      <c r="G13" s="28">
        <v>5</v>
      </c>
      <c r="H13" s="28">
        <v>7</v>
      </c>
      <c r="I13" s="42">
        <f t="shared" si="0"/>
        <v>48</v>
      </c>
      <c r="J13" s="28">
        <v>66</v>
      </c>
      <c r="K13" s="29">
        <f t="shared" si="1"/>
        <v>114</v>
      </c>
    </row>
    <row r="14" spans="1:11" s="1" customFormat="1" ht="21.75" customHeight="1">
      <c r="A14" s="10" t="s">
        <v>17</v>
      </c>
      <c r="B14" s="9">
        <v>0</v>
      </c>
      <c r="C14" s="9">
        <v>0</v>
      </c>
      <c r="D14" s="9">
        <v>16</v>
      </c>
      <c r="E14" s="9">
        <v>22</v>
      </c>
      <c r="F14" s="28">
        <v>4</v>
      </c>
      <c r="G14" s="28">
        <v>2</v>
      </c>
      <c r="H14" s="28">
        <v>3</v>
      </c>
      <c r="I14" s="42">
        <f t="shared" si="0"/>
        <v>47</v>
      </c>
      <c r="J14" s="28">
        <v>45</v>
      </c>
      <c r="K14" s="29">
        <f t="shared" si="1"/>
        <v>92</v>
      </c>
    </row>
    <row r="15" spans="1:11" s="1" customFormat="1" ht="21.75" customHeight="1">
      <c r="A15" s="10" t="s">
        <v>18</v>
      </c>
      <c r="B15" s="9">
        <v>0</v>
      </c>
      <c r="C15" s="9">
        <v>0</v>
      </c>
      <c r="D15" s="9">
        <v>23</v>
      </c>
      <c r="E15" s="9">
        <v>24</v>
      </c>
      <c r="F15" s="28">
        <v>2</v>
      </c>
      <c r="G15" s="28">
        <v>2</v>
      </c>
      <c r="H15" s="28">
        <v>3</v>
      </c>
      <c r="I15" s="42">
        <f t="shared" si="0"/>
        <v>54</v>
      </c>
      <c r="J15" s="28">
        <v>179</v>
      </c>
      <c r="K15" s="29">
        <f t="shared" si="1"/>
        <v>233</v>
      </c>
    </row>
    <row r="16" spans="1:11" s="1" customFormat="1" ht="21.75" customHeight="1">
      <c r="A16" s="10" t="s">
        <v>19</v>
      </c>
      <c r="B16" s="9">
        <v>2</v>
      </c>
      <c r="C16" s="9">
        <v>0</v>
      </c>
      <c r="D16" s="9">
        <v>11</v>
      </c>
      <c r="E16" s="9">
        <v>16</v>
      </c>
      <c r="F16" s="28">
        <v>1</v>
      </c>
      <c r="G16" s="28">
        <v>0</v>
      </c>
      <c r="H16" s="28">
        <v>1</v>
      </c>
      <c r="I16" s="42">
        <f t="shared" si="0"/>
        <v>31</v>
      </c>
      <c r="J16" s="28">
        <v>248</v>
      </c>
      <c r="K16" s="29">
        <f t="shared" si="1"/>
        <v>279</v>
      </c>
    </row>
    <row r="17" spans="1:11" s="1" customFormat="1" ht="21.75" customHeight="1">
      <c r="A17" s="11" t="s">
        <v>9</v>
      </c>
      <c r="B17" s="9">
        <f>SUM(B5:B16)</f>
        <v>18</v>
      </c>
      <c r="C17" s="9">
        <f aca="true" t="shared" si="2" ref="C17:H17">SUM(C5:C16)</f>
        <v>3</v>
      </c>
      <c r="D17" s="9">
        <f t="shared" si="2"/>
        <v>157</v>
      </c>
      <c r="E17" s="9">
        <f t="shared" si="2"/>
        <v>154</v>
      </c>
      <c r="F17" s="9">
        <f t="shared" si="2"/>
        <v>18</v>
      </c>
      <c r="G17" s="9">
        <f t="shared" si="2"/>
        <v>68</v>
      </c>
      <c r="H17" s="9">
        <f t="shared" si="2"/>
        <v>72</v>
      </c>
      <c r="I17" s="43">
        <f>SUM(I5:I16)</f>
        <v>490</v>
      </c>
      <c r="J17" s="9">
        <f>SUM(J5:J16)</f>
        <v>804</v>
      </c>
      <c r="K17" s="28">
        <f>SUM(K5:K16)</f>
        <v>1294</v>
      </c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2" spans="2:4" ht="14.25">
      <c r="B22" s="2"/>
      <c r="C22" s="2"/>
      <c r="D22" s="2"/>
    </row>
    <row r="23" spans="2:5" ht="14.25">
      <c r="B23" s="2"/>
      <c r="D23" s="2"/>
      <c r="E23" s="2"/>
    </row>
    <row r="24" spans="2:5" ht="14.25">
      <c r="B24" s="2"/>
      <c r="C24" s="2"/>
      <c r="D24" s="2"/>
      <c r="E24" s="2"/>
    </row>
  </sheetData>
  <sheetProtection/>
  <mergeCells count="2">
    <mergeCell ref="A1:K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toto</cp:lastModifiedBy>
  <cp:lastPrinted>2016-05-12T15:01:11Z</cp:lastPrinted>
  <dcterms:created xsi:type="dcterms:W3CDTF">2016-04-08T08:50:31Z</dcterms:created>
  <dcterms:modified xsi:type="dcterms:W3CDTF">2019-07-30T07:30:35Z</dcterms:modified>
  <cp:category/>
  <cp:version/>
  <cp:contentType/>
  <cp:contentStatus/>
</cp:coreProperties>
</file>